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ml.chartshapes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sea\OneDrive\Documents\Dashboards\2023 Dashboard Drilldowns\Obesity\"/>
    </mc:Choice>
  </mc:AlternateContent>
  <xr:revisionPtr revIDLastSave="0" documentId="13_ncr:1_{6684693F-F452-4C10-BAAA-D7FB338448D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Obese" sheetId="2" r:id="rId1"/>
  </sheets>
  <definedNames>
    <definedName name="Current_Smoking_2011_12">#REF!</definedName>
    <definedName name="Current_Smoking_2012">#REF!</definedName>
    <definedName name="Obese_2011_12">#REF!</definedName>
    <definedName name="Obese_2012">Obese!#REF!</definedName>
    <definedName name="Poor_Mental_Health_2011_12">#REF!</definedName>
    <definedName name="Poor_Mental_Health_2012_Raking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9" i="2" l="1"/>
  <c r="E59" i="2"/>
  <c r="E46" i="2"/>
  <c r="F46" i="2"/>
  <c r="F29" i="2"/>
  <c r="E29" i="2"/>
  <c r="E57" i="2"/>
  <c r="F57" i="2"/>
  <c r="E58" i="2"/>
  <c r="F58" i="2"/>
  <c r="F45" i="2"/>
  <c r="E45" i="2"/>
  <c r="F28" i="2"/>
  <c r="E28" i="2"/>
  <c r="F44" i="2"/>
  <c r="E44" i="2"/>
  <c r="F27" i="2"/>
  <c r="E27" i="2"/>
  <c r="F56" i="2" l="1"/>
  <c r="E56" i="2"/>
  <c r="F43" i="2"/>
  <c r="E43" i="2"/>
  <c r="F26" i="2"/>
  <c r="E26" i="2"/>
  <c r="E15" i="2"/>
  <c r="F15" i="2"/>
  <c r="E16" i="2"/>
  <c r="F16" i="2"/>
  <c r="E17" i="2"/>
  <c r="F17" i="2"/>
  <c r="E18" i="2"/>
  <c r="F18" i="2"/>
  <c r="E32" i="2"/>
  <c r="F32" i="2"/>
  <c r="E33" i="2"/>
  <c r="F33" i="2"/>
  <c r="E34" i="2"/>
  <c r="F34" i="2"/>
  <c r="E35" i="2"/>
  <c r="F35" i="2"/>
  <c r="F25" i="2"/>
  <c r="E25" i="2"/>
  <c r="F42" i="2"/>
  <c r="E42" i="2"/>
  <c r="F54" i="2"/>
  <c r="F53" i="2"/>
  <c r="F52" i="2"/>
  <c r="F55" i="2"/>
  <c r="E55" i="2"/>
  <c r="E54" i="2"/>
  <c r="F41" i="2"/>
  <c r="E41" i="2"/>
  <c r="F24" i="2"/>
  <c r="E24" i="2"/>
  <c r="E53" i="2"/>
  <c r="F22" i="2"/>
  <c r="E22" i="2"/>
  <c r="F40" i="2"/>
  <c r="E40" i="2"/>
  <c r="F23" i="2"/>
  <c r="E23" i="2"/>
  <c r="F39" i="2"/>
  <c r="E52" i="2"/>
  <c r="E39" i="2"/>
  <c r="E36" i="2"/>
  <c r="F36" i="2"/>
  <c r="F51" i="2"/>
  <c r="E51" i="2"/>
  <c r="F50" i="2"/>
  <c r="E50" i="2"/>
  <c r="F49" i="2"/>
  <c r="E49" i="2"/>
  <c r="F38" i="2"/>
  <c r="E38" i="2"/>
  <c r="F37" i="2"/>
  <c r="E37" i="2"/>
  <c r="F21" i="2"/>
  <c r="E21" i="2"/>
  <c r="F20" i="2"/>
  <c r="E20" i="2"/>
  <c r="F19" i="2"/>
  <c r="E19" i="2"/>
  <c r="E4" i="2"/>
  <c r="F4" i="2"/>
</calcChain>
</file>

<file path=xl/sharedStrings.xml><?xml version="1.0" encoding="utf-8"?>
<sst xmlns="http://schemas.openxmlformats.org/spreadsheetml/2006/main" count="28" uniqueCount="19">
  <si>
    <t>Year</t>
  </si>
  <si>
    <t>Travis County</t>
  </si>
  <si>
    <t>Texas</t>
  </si>
  <si>
    <t>Texas - Lower Estimate</t>
  </si>
  <si>
    <t>Texas - Upper Estimate</t>
  </si>
  <si>
    <t>MSA - Lower Estimate</t>
  </si>
  <si>
    <t>MSA  - Upper Estimate</t>
  </si>
  <si>
    <t>Travis County - Lower Estimate</t>
  </si>
  <si>
    <t>Travis County - Upper Estimate</t>
  </si>
  <si>
    <t>Austin MSA</t>
  </si>
  <si>
    <t>USA</t>
  </si>
  <si>
    <t>USA - Lower Estimate</t>
  </si>
  <si>
    <t>USA - Upper Estimate</t>
  </si>
  <si>
    <t>Source: Texas and local data is from Texas Behavioral Risk Factor Surveillance System</t>
  </si>
  <si>
    <t>MOE_Lower</t>
  </si>
  <si>
    <t>MOE_Upper</t>
  </si>
  <si>
    <t>Source: Behavioral Risk Factor Surveillance System, Texas Department of State Health Services</t>
  </si>
  <si>
    <t>USA data from Centers for Disease Control BRFSS: https://nccd.cdc.gov/BRFSSPrevalence/rdPage.aspx?rdReport=DPH_BRFSS.ExploreByLocation&amp;rdProcessAction=&amp;SaveFileGenerated=1&amp;irbLocationType=States&amp;islLocation=99&amp;islState=&amp;islCounty=&amp;islClass=CLASS14&amp;islTopic=TOPIC09&amp;islYear=2020&amp;hidLocationType=States&amp;hidLocation=99&amp;hidClass=CLASS14&amp;hidTopic=TOPIC09&amp;hidTopicName=BMI+Categories&amp;hidYear=2020&amp;irbShowFootnotes=Show&amp;rdICL-iclIndicators=_BMI5CAT&amp;iclIndicators_rdExpandedCollapsedHistory=&amp;iclIndicators=_BMI5CAT&amp;hidPreviouslySelectedIndicators=&amp;DashboardColumnCount=2&amp;rdShowElementHistory=divTopicUpdating%3dHide%2cislTopic%3dShow%2cdivYearUpdating%3dHide%2cislYear%3dShow%2c&amp;rdScrollX=0&amp;rdScrollY=0&amp;rdRnd=55986</t>
  </si>
  <si>
    <t>https://healthdata.dshs.texas.gov/dashboard/surveys-and-profiles/behavioral-risk-factor-surveillance-system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</si>
</sst>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  <font>
      <b/>
      <sz val="10"/>
      <name val="MS Sans Serif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5">
    <xf numFmtId="0" fontId="0" fillId="0" borderId="0" xfId="0"/>
    <xf numFmtId="9" fontId="0" fillId="0" borderId="0" xfId="0" applyNumberFormat="1"/>
    <xf numFmtId="0" fontId="1" fillId="0" borderId="0" xfId="0" applyFont="1"/>
    <xf numFmtId="0" fontId="0" fillId="0" borderId="0" xfId="0" applyAlignment="1">
      <alignment wrapText="1"/>
    </xf>
    <xf numFmtId="9" fontId="1" fillId="0" borderId="0" xfId="0" quotePrefix="1" applyNumberFormat="1" applyFont="1"/>
    <xf numFmtId="9" fontId="1" fillId="0" borderId="0" xfId="0" applyNumberFormat="1" applyFont="1"/>
    <xf numFmtId="0" fontId="0" fillId="0" borderId="0" xfId="0" quotePrefix="1" applyAlignment="1">
      <alignment wrapText="1"/>
    </xf>
    <xf numFmtId="9" fontId="1" fillId="0" borderId="0" xfId="1" applyFont="1"/>
    <xf numFmtId="9" fontId="0" fillId="0" borderId="0" xfId="1" applyFont="1"/>
    <xf numFmtId="10" fontId="0" fillId="0" borderId="0" xfId="0" applyNumberFormat="1"/>
    <xf numFmtId="9" fontId="3" fillId="0" borderId="0" xfId="0" applyNumberFormat="1" applyFont="1"/>
    <xf numFmtId="9" fontId="1" fillId="0" borderId="0" xfId="0" quotePrefix="1" applyNumberFormat="1" applyFont="1" applyAlignment="1">
      <alignment wrapText="1"/>
    </xf>
    <xf numFmtId="9" fontId="0" fillId="0" borderId="0" xfId="1" applyFont="1" applyAlignment="1">
      <alignment wrapText="1"/>
    </xf>
    <xf numFmtId="9" fontId="1" fillId="0" borderId="0" xfId="1" quotePrefix="1" applyFont="1" applyAlignment="1">
      <alignment wrapText="1"/>
    </xf>
    <xf numFmtId="9" fontId="0" fillId="0" borderId="0" xfId="1" quotePrefix="1" applyFont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Extended Trend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1"/>
          <c:order val="0"/>
          <c:marker>
            <c:symbol val="none"/>
          </c:marker>
          <c:cat>
            <c:numRef>
              <c:f>Obese!$A$55:$A$64</c:f>
              <c:numCache>
                <c:formatCode>General</c:formatCod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Obese!$B$55:$B$59</c:f>
              <c:numCache>
                <c:formatCode>0%</c:formatCode>
                <c:ptCount val="5"/>
                <c:pt idx="0">
                  <c:v>0.29199999999999998</c:v>
                </c:pt>
                <c:pt idx="1">
                  <c:v>0.29399999999999998</c:v>
                </c:pt>
                <c:pt idx="2">
                  <c:v>0.222</c:v>
                </c:pt>
                <c:pt idx="3">
                  <c:v>0.27100000000000002</c:v>
                </c:pt>
                <c:pt idx="4">
                  <c:v>0.27800000000000002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086-4223-82B0-47D92DCEDA84}"/>
            </c:ext>
          </c:extLst>
        </c:ser>
        <c:ser>
          <c:idx val="0"/>
          <c:order val="1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forward val="6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Obese!$A$55:$A$64</c:f>
              <c:numCache>
                <c:formatCode>General</c:formatCod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Obese!$B$55:$B$59</c:f>
              <c:numCache>
                <c:formatCode>0%</c:formatCode>
                <c:ptCount val="5"/>
                <c:pt idx="0">
                  <c:v>0.29199999999999998</c:v>
                </c:pt>
                <c:pt idx="1">
                  <c:v>0.29399999999999998</c:v>
                </c:pt>
                <c:pt idx="2">
                  <c:v>0.222</c:v>
                </c:pt>
                <c:pt idx="3">
                  <c:v>0.27100000000000002</c:v>
                </c:pt>
                <c:pt idx="4">
                  <c:v>0.27800000000000002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086-4223-82B0-47D92DCEDA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1570168"/>
        <c:axId val="171570560"/>
      </c:lineChart>
      <c:catAx>
        <c:axId val="171570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570560"/>
        <c:crosses val="autoZero"/>
        <c:auto val="1"/>
        <c:lblAlgn val="ctr"/>
        <c:lblOffset val="100"/>
        <c:noMultiLvlLbl val="0"/>
      </c:catAx>
      <c:valAx>
        <c:axId val="171570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57016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Percent of Adults who are Obese, 2014-2021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Obese!$B$48</c:f>
              <c:strCache>
                <c:ptCount val="1"/>
                <c:pt idx="0">
                  <c:v>Travis County</c:v>
                </c:pt>
              </c:strCache>
              <c:extLst xmlns:c15="http://schemas.microsoft.com/office/drawing/2012/chart"/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Obese!$A$22:$A$29</c:f>
              <c:numCache>
                <c:formatCode>General</c:formatCod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Obese!$B$52:$B$59</c:f>
              <c:numCache>
                <c:formatCode>0%</c:formatCode>
                <c:ptCount val="8"/>
                <c:pt idx="0">
                  <c:v>0.20499999999999999</c:v>
                </c:pt>
                <c:pt idx="1">
                  <c:v>0.2404</c:v>
                </c:pt>
                <c:pt idx="2">
                  <c:v>0.23200000000000001</c:v>
                </c:pt>
                <c:pt idx="3">
                  <c:v>0.29199999999999998</c:v>
                </c:pt>
                <c:pt idx="4">
                  <c:v>0.29399999999999998</c:v>
                </c:pt>
                <c:pt idx="5">
                  <c:v>0.222</c:v>
                </c:pt>
                <c:pt idx="6">
                  <c:v>0.27100000000000002</c:v>
                </c:pt>
                <c:pt idx="7">
                  <c:v>0.27800000000000002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39-4548-BC15-FFC16384D520}"/>
            </c:ext>
          </c:extLst>
        </c:ser>
        <c:ser>
          <c:idx val="1"/>
          <c:order val="1"/>
          <c:tx>
            <c:strRef>
              <c:f>Obese!$B$31</c:f>
              <c:strCache>
                <c:ptCount val="1"/>
                <c:pt idx="0">
                  <c:v>Austin MSA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Obese!$A$22:$A$29</c:f>
              <c:numCache>
                <c:formatCode>General</c:formatCod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Obese!$B$39:$B$46</c:f>
              <c:numCache>
                <c:formatCode>0%</c:formatCode>
                <c:ptCount val="8"/>
                <c:pt idx="0">
                  <c:v>0.26</c:v>
                </c:pt>
                <c:pt idx="1">
                  <c:v>0.25800000000000001</c:v>
                </c:pt>
                <c:pt idx="2">
                  <c:v>0.29499999999999998</c:v>
                </c:pt>
                <c:pt idx="3">
                  <c:v>0.29299999999999998</c:v>
                </c:pt>
                <c:pt idx="4">
                  <c:v>0.309</c:v>
                </c:pt>
                <c:pt idx="5">
                  <c:v>0.25600000000000001</c:v>
                </c:pt>
                <c:pt idx="6">
                  <c:v>0.27600000000000002</c:v>
                </c:pt>
                <c:pt idx="7">
                  <c:v>0.29199999999999998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39-4548-BC15-FFC16384D520}"/>
            </c:ext>
          </c:extLst>
        </c:ser>
        <c:ser>
          <c:idx val="2"/>
          <c:order val="2"/>
          <c:tx>
            <c:strRef>
              <c:f>Obese!$B$14</c:f>
              <c:strCache>
                <c:ptCount val="1"/>
                <c:pt idx="0">
                  <c:v>Texas</c:v>
                </c:pt>
              </c:strCache>
            </c:strRef>
          </c:tx>
          <c:marker>
            <c:symbol val="none"/>
          </c:marker>
          <c:cat>
            <c:numRef>
              <c:f>Obese!$A$22:$A$29</c:f>
              <c:numCache>
                <c:formatCode>General</c:formatCod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Obese!$B$22:$B$29</c:f>
              <c:numCache>
                <c:formatCode>0%</c:formatCode>
                <c:ptCount val="8"/>
                <c:pt idx="0">
                  <c:v>0.31900000000000001</c:v>
                </c:pt>
                <c:pt idx="1">
                  <c:v>0.32400000000000001</c:v>
                </c:pt>
                <c:pt idx="2">
                  <c:v>0.33600000000000002</c:v>
                </c:pt>
                <c:pt idx="3">
                  <c:v>0.33</c:v>
                </c:pt>
                <c:pt idx="4">
                  <c:v>0.34799999999999998</c:v>
                </c:pt>
                <c:pt idx="5">
                  <c:v>0.34</c:v>
                </c:pt>
                <c:pt idx="6">
                  <c:v>0.35699999999999998</c:v>
                </c:pt>
                <c:pt idx="7">
                  <c:v>0.36099999999999999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39-4548-BC15-FFC16384D520}"/>
            </c:ext>
          </c:extLst>
        </c:ser>
        <c:ser>
          <c:idx val="3"/>
          <c:order val="3"/>
          <c:tx>
            <c:strRef>
              <c:f>Obese!$B$1</c:f>
              <c:strCache>
                <c:ptCount val="1"/>
                <c:pt idx="0">
                  <c:v>USA</c:v>
                </c:pt>
              </c:strCache>
              <c:extLst xmlns:c15="http://schemas.microsoft.com/office/drawing/2012/chart"/>
            </c:strRef>
          </c:tx>
          <c:marker>
            <c:symbol val="none"/>
          </c:marker>
          <c:cat>
            <c:numRef>
              <c:f>Obese!$A$22:$A$29</c:f>
              <c:numCache>
                <c:formatCode>General</c:formatCod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Obese!$B$5:$B$12</c:f>
              <c:numCache>
                <c:formatCode>0%</c:formatCode>
                <c:ptCount val="8"/>
                <c:pt idx="0">
                  <c:v>0.29499999999999998</c:v>
                </c:pt>
                <c:pt idx="1">
                  <c:v>0.29799999999999999</c:v>
                </c:pt>
                <c:pt idx="2">
                  <c:v>0.29899999999999999</c:v>
                </c:pt>
                <c:pt idx="3">
                  <c:v>0.316</c:v>
                </c:pt>
                <c:pt idx="4">
                  <c:v>0.309</c:v>
                </c:pt>
                <c:pt idx="5">
                  <c:v>0.32400000000000001</c:v>
                </c:pt>
                <c:pt idx="6">
                  <c:v>0.31900000000000001</c:v>
                </c:pt>
                <c:pt idx="7">
                  <c:v>0.33900000000000002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D39-4548-BC15-FFC16384D5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1571344"/>
        <c:axId val="172415712"/>
        <c:extLst/>
      </c:lineChart>
      <c:catAx>
        <c:axId val="171571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72415712"/>
        <c:crosses val="autoZero"/>
        <c:auto val="1"/>
        <c:lblAlgn val="ctr"/>
        <c:lblOffset val="100"/>
        <c:noMultiLvlLbl val="0"/>
      </c:catAx>
      <c:valAx>
        <c:axId val="172415712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7157134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w Cen MT" panose="020B0602020104020603" pitchFamily="34" charset="0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400"/>
              <a:t>Percent of Adults who are Obese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Obese!$B$48</c:f>
              <c:strCache>
                <c:ptCount val="1"/>
                <c:pt idx="0">
                  <c:v>Travis County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</c:spPr>
          <c:invertIfNegative val="0"/>
          <c:cat>
            <c:numRef>
              <c:f>Obese!$A$8:$A$12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Obese!$B$55:$B$59</c:f>
              <c:numCache>
                <c:formatCode>0%</c:formatCode>
                <c:ptCount val="5"/>
                <c:pt idx="0">
                  <c:v>0.29199999999999998</c:v>
                </c:pt>
                <c:pt idx="1">
                  <c:v>0.29399999999999998</c:v>
                </c:pt>
                <c:pt idx="2">
                  <c:v>0.222</c:v>
                </c:pt>
                <c:pt idx="3">
                  <c:v>0.27100000000000002</c:v>
                </c:pt>
                <c:pt idx="4">
                  <c:v>0.27800000000000002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B1-46A0-BBBE-DD4A78E1F453}"/>
            </c:ext>
          </c:extLst>
        </c:ser>
        <c:ser>
          <c:idx val="1"/>
          <c:order val="1"/>
          <c:tx>
            <c:strRef>
              <c:f>Obese!$B$31</c:f>
              <c:strCache>
                <c:ptCount val="1"/>
                <c:pt idx="0">
                  <c:v>Austin MSA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numRef>
              <c:f>Obese!$A$8:$A$12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Obese!$B$42:$B$46</c:f>
              <c:numCache>
                <c:formatCode>0%</c:formatCode>
                <c:ptCount val="5"/>
                <c:pt idx="0">
                  <c:v>0.29299999999999998</c:v>
                </c:pt>
                <c:pt idx="1">
                  <c:v>0.309</c:v>
                </c:pt>
                <c:pt idx="2">
                  <c:v>0.25600000000000001</c:v>
                </c:pt>
                <c:pt idx="3">
                  <c:v>0.27600000000000002</c:v>
                </c:pt>
                <c:pt idx="4">
                  <c:v>0.29199999999999998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B1-46A0-BBBE-DD4A78E1F453}"/>
            </c:ext>
          </c:extLst>
        </c:ser>
        <c:ser>
          <c:idx val="2"/>
          <c:order val="2"/>
          <c:tx>
            <c:strRef>
              <c:f>Obese!$B$14</c:f>
              <c:strCache>
                <c:ptCount val="1"/>
                <c:pt idx="0">
                  <c:v>Texas</c:v>
                </c:pt>
              </c:strCache>
            </c:strRef>
          </c:tx>
          <c:invertIfNegative val="0"/>
          <c:cat>
            <c:numRef>
              <c:f>Obese!$A$8:$A$12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Obese!$B$25:$B$29</c:f>
              <c:numCache>
                <c:formatCode>0%</c:formatCode>
                <c:ptCount val="5"/>
                <c:pt idx="0">
                  <c:v>0.33</c:v>
                </c:pt>
                <c:pt idx="1">
                  <c:v>0.34799999999999998</c:v>
                </c:pt>
                <c:pt idx="2">
                  <c:v>0.34</c:v>
                </c:pt>
                <c:pt idx="3">
                  <c:v>0.35699999999999998</c:v>
                </c:pt>
                <c:pt idx="4">
                  <c:v>0.36099999999999999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B1-46A0-BBBE-DD4A78E1F453}"/>
            </c:ext>
          </c:extLst>
        </c:ser>
        <c:ser>
          <c:idx val="3"/>
          <c:order val="3"/>
          <c:tx>
            <c:strRef>
              <c:f>Obese!$B$1</c:f>
              <c:strCache>
                <c:ptCount val="1"/>
                <c:pt idx="0">
                  <c:v>USA</c:v>
                </c:pt>
              </c:strCache>
            </c:strRef>
          </c:tx>
          <c:invertIfNegative val="0"/>
          <c:cat>
            <c:numRef>
              <c:f>Obese!$A$8:$A$12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Obese!$B$8:$B$12</c:f>
              <c:numCache>
                <c:formatCode>0%</c:formatCode>
                <c:ptCount val="5"/>
                <c:pt idx="0">
                  <c:v>0.316</c:v>
                </c:pt>
                <c:pt idx="1">
                  <c:v>0.309</c:v>
                </c:pt>
                <c:pt idx="2">
                  <c:v>0.32400000000000001</c:v>
                </c:pt>
                <c:pt idx="3">
                  <c:v>0.31900000000000001</c:v>
                </c:pt>
                <c:pt idx="4">
                  <c:v>0.33900000000000002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8B1-46A0-BBBE-DD4A78E1F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416888"/>
        <c:axId val="172417280"/>
      </c:barChart>
      <c:catAx>
        <c:axId val="172416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72417280"/>
        <c:crosses val="autoZero"/>
        <c:auto val="1"/>
        <c:lblAlgn val="ctr"/>
        <c:lblOffset val="100"/>
        <c:noMultiLvlLbl val="0"/>
      </c:catAx>
      <c:valAx>
        <c:axId val="1724172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7241688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w Cen MT" panose="020B0602020104020603" pitchFamily="34" charset="0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n-US" sz="1600" b="0"/>
              <a:t>Percent of Travis County Residents Who Are Obese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Obese!$A$49:$A$59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Obese!$B$49:$B$59</c:f>
              <c:numCache>
                <c:formatCode>0%</c:formatCode>
                <c:ptCount val="11"/>
                <c:pt idx="0">
                  <c:v>0.19</c:v>
                </c:pt>
                <c:pt idx="1">
                  <c:v>0.24</c:v>
                </c:pt>
                <c:pt idx="2">
                  <c:v>0.23300000000000001</c:v>
                </c:pt>
                <c:pt idx="3">
                  <c:v>0.20499999999999999</c:v>
                </c:pt>
                <c:pt idx="4">
                  <c:v>0.2404</c:v>
                </c:pt>
                <c:pt idx="5">
                  <c:v>0.23200000000000001</c:v>
                </c:pt>
                <c:pt idx="6">
                  <c:v>0.29199999999999998</c:v>
                </c:pt>
                <c:pt idx="7">
                  <c:v>0.29399999999999998</c:v>
                </c:pt>
                <c:pt idx="8">
                  <c:v>0.222</c:v>
                </c:pt>
                <c:pt idx="9">
                  <c:v>0.27100000000000002</c:v>
                </c:pt>
                <c:pt idx="10">
                  <c:v>0.27800000000000002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C31-4E4C-9C8C-C5AD10A884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1570168"/>
        <c:axId val="171570560"/>
      </c:lineChart>
      <c:catAx>
        <c:axId val="171570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71570560"/>
        <c:crosses val="autoZero"/>
        <c:auto val="1"/>
        <c:lblAlgn val="ctr"/>
        <c:lblOffset val="100"/>
        <c:noMultiLvlLbl val="0"/>
      </c:catAx>
      <c:valAx>
        <c:axId val="171570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7157016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chemeClr val="tx1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469189</xdr:colOff>
      <xdr:row>42</xdr:row>
      <xdr:rowOff>156939</xdr:rowOff>
    </xdr:from>
    <xdr:to>
      <xdr:col>14</xdr:col>
      <xdr:colOff>180877</xdr:colOff>
      <xdr:row>58</xdr:row>
      <xdr:rowOff>37625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102435</xdr:colOff>
      <xdr:row>1</xdr:row>
      <xdr:rowOff>31039</xdr:rowOff>
    </xdr:from>
    <xdr:to>
      <xdr:col>24</xdr:col>
      <xdr:colOff>46068</xdr:colOff>
      <xdr:row>19</xdr:row>
      <xdr:rowOff>31315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152400</xdr:colOff>
      <xdr:row>1</xdr:row>
      <xdr:rowOff>132080</xdr:rowOff>
    </xdr:from>
    <xdr:to>
      <xdr:col>12</xdr:col>
      <xdr:colOff>599997</xdr:colOff>
      <xdr:row>15</xdr:row>
      <xdr:rowOff>63465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542192</xdr:colOff>
      <xdr:row>20</xdr:row>
      <xdr:rowOff>14653</xdr:rowOff>
    </xdr:from>
    <xdr:to>
      <xdr:col>15</xdr:col>
      <xdr:colOff>253880</xdr:colOff>
      <xdr:row>36</xdr:row>
      <xdr:rowOff>56531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EA5DE6B-22AF-4BBD-B23D-87FDBCB662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0.12382</cdr:x>
      <cdr:y>0.48527</cdr:y>
    </cdr:from>
    <cdr:to>
      <cdr:x>0.96325</cdr:x>
      <cdr:y>0.48572</cdr:y>
    </cdr:to>
    <cdr:cxnSp macro="">
      <cdr:nvCxnSpPr>
        <cdr:cNvPr id="10" name="Straight Connector 9">
          <a:extLst xmlns:a="http://schemas.openxmlformats.org/drawingml/2006/main">
            <a:ext uri="{FF2B5EF4-FFF2-40B4-BE49-F238E27FC236}">
              <a16:creationId xmlns:a16="http://schemas.microsoft.com/office/drawing/2014/main" id="{BD2F4B3B-C8CC-4247-B2FF-E88D4ABC0252}"/>
            </a:ext>
          </a:extLst>
        </cdr:cNvPr>
        <cdr:cNvCxnSpPr/>
      </cdr:nvCxnSpPr>
      <cdr:spPr>
        <a:xfrm xmlns:a="http://schemas.openxmlformats.org/drawingml/2006/main">
          <a:off x="433665" y="1140259"/>
          <a:ext cx="2939948" cy="106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0.55371</cdr:x>
      <cdr:y>0.49335</cdr:y>
    </cdr:from>
    <cdr:to>
      <cdr:x>0.98365</cdr:x>
      <cdr:y>0.58305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1942474" y="1167984"/>
          <a:ext cx="1508257" cy="21236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50196"/>
          </a:srgb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latin typeface="Tw Cen MT" panose="020B0602020104020603" pitchFamily="34" charset="0"/>
            </a:rPr>
            <a:t>Target: 19%</a:t>
          </a:r>
          <a:r>
            <a:rPr lang="en-US" sz="1100" baseline="0">
              <a:latin typeface="Tw Cen MT" panose="020B0602020104020603" pitchFamily="34" charset="0"/>
            </a:rPr>
            <a:t> by 2025</a:t>
          </a:r>
          <a:endParaRPr lang="en-US" sz="1100">
            <a:latin typeface="Tw Cen MT" panose="020B0602020104020603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8"/>
  <sheetViews>
    <sheetView tabSelected="1" topLeftCell="A21" zoomScale="120" zoomScaleNormal="120" workbookViewId="0">
      <selection activeCell="Q40" sqref="Q40"/>
    </sheetView>
  </sheetViews>
  <sheetFormatPr defaultRowHeight="12.75" x14ac:dyDescent="0.2"/>
  <cols>
    <col min="1" max="1" width="10.28515625" bestFit="1" customWidth="1"/>
    <col min="2" max="4" width="13" customWidth="1"/>
  </cols>
  <sheetData>
    <row r="1" spans="1:6" ht="25.5" x14ac:dyDescent="0.2">
      <c r="A1" s="2" t="s">
        <v>0</v>
      </c>
      <c r="B1" s="2" t="s">
        <v>10</v>
      </c>
      <c r="C1" s="3" t="s">
        <v>11</v>
      </c>
      <c r="D1" s="3" t="s">
        <v>12</v>
      </c>
      <c r="E1" t="s">
        <v>14</v>
      </c>
      <c r="F1" t="s">
        <v>15</v>
      </c>
    </row>
    <row r="2" spans="1:6" x14ac:dyDescent="0.2">
      <c r="A2" s="2">
        <v>2011</v>
      </c>
      <c r="B2" s="4">
        <v>0.27800000000000002</v>
      </c>
      <c r="C2" s="1"/>
      <c r="D2" s="1"/>
      <c r="E2" s="9"/>
      <c r="F2" s="9"/>
    </row>
    <row r="3" spans="1:6" x14ac:dyDescent="0.2">
      <c r="A3" s="2">
        <v>2012</v>
      </c>
      <c r="B3" s="5">
        <v>0.27600000000000002</v>
      </c>
      <c r="C3" s="1"/>
      <c r="D3" s="1"/>
      <c r="E3" s="9"/>
      <c r="F3" s="9"/>
    </row>
    <row r="4" spans="1:6" x14ac:dyDescent="0.2">
      <c r="A4" s="2">
        <v>2013</v>
      </c>
      <c r="B4" s="7">
        <v>0.28299999999999997</v>
      </c>
      <c r="C4" s="8">
        <v>0.28000000000000003</v>
      </c>
      <c r="D4" s="8">
        <v>0.28599999999999998</v>
      </c>
      <c r="E4" s="9">
        <f>B4-C4</f>
        <v>2.9999999999999472E-3</v>
      </c>
      <c r="F4" s="9">
        <f>D4-B4</f>
        <v>3.0000000000000027E-3</v>
      </c>
    </row>
    <row r="5" spans="1:6" x14ac:dyDescent="0.2">
      <c r="A5" s="2">
        <v>2014</v>
      </c>
      <c r="B5" s="7">
        <v>0.29499999999999998</v>
      </c>
      <c r="C5" s="8"/>
      <c r="D5" s="8"/>
      <c r="E5" s="9"/>
      <c r="F5" s="9"/>
    </row>
    <row r="6" spans="1:6" x14ac:dyDescent="0.2">
      <c r="A6" s="2">
        <v>2015</v>
      </c>
      <c r="B6" s="7">
        <v>0.29799999999999999</v>
      </c>
    </row>
    <row r="7" spans="1:6" x14ac:dyDescent="0.2">
      <c r="A7" s="2">
        <v>2016</v>
      </c>
      <c r="B7" s="7">
        <v>0.29899999999999999</v>
      </c>
    </row>
    <row r="8" spans="1:6" x14ac:dyDescent="0.2">
      <c r="A8" s="2">
        <v>2017</v>
      </c>
      <c r="B8" s="7">
        <v>0.316</v>
      </c>
    </row>
    <row r="9" spans="1:6" x14ac:dyDescent="0.2">
      <c r="A9" s="2">
        <v>2018</v>
      </c>
      <c r="B9" s="7">
        <v>0.309</v>
      </c>
    </row>
    <row r="10" spans="1:6" x14ac:dyDescent="0.2">
      <c r="A10" s="2">
        <v>2019</v>
      </c>
      <c r="B10" s="7">
        <v>0.32400000000000001</v>
      </c>
    </row>
    <row r="11" spans="1:6" x14ac:dyDescent="0.2">
      <c r="A11" s="2">
        <v>2020</v>
      </c>
      <c r="B11" s="7">
        <v>0.31900000000000001</v>
      </c>
    </row>
    <row r="12" spans="1:6" x14ac:dyDescent="0.2">
      <c r="A12" s="2">
        <v>2021</v>
      </c>
      <c r="B12" s="7">
        <v>0.33900000000000002</v>
      </c>
    </row>
    <row r="13" spans="1:6" x14ac:dyDescent="0.2">
      <c r="A13" s="2"/>
      <c r="B13" s="2"/>
    </row>
    <row r="14" spans="1:6" ht="38.25" x14ac:dyDescent="0.2">
      <c r="A14" s="2" t="s">
        <v>0</v>
      </c>
      <c r="B14" s="2" t="s">
        <v>2</v>
      </c>
      <c r="C14" s="3" t="s">
        <v>3</v>
      </c>
      <c r="D14" s="3" t="s">
        <v>4</v>
      </c>
      <c r="E14" t="s">
        <v>14</v>
      </c>
      <c r="F14" t="s">
        <v>15</v>
      </c>
    </row>
    <row r="15" spans="1:6" x14ac:dyDescent="0.2">
      <c r="A15" s="2">
        <v>2007</v>
      </c>
      <c r="B15" s="7">
        <v>0.28599999999999998</v>
      </c>
      <c r="C15" s="12">
        <v>0.27500000000000002</v>
      </c>
      <c r="D15" s="12">
        <v>0.29599999999999999</v>
      </c>
      <c r="E15" s="9">
        <f t="shared" ref="E15:E18" si="0">B15-C15</f>
        <v>1.0999999999999954E-2</v>
      </c>
      <c r="F15" s="9">
        <f t="shared" ref="F15:F18" si="1">D15-B15</f>
        <v>1.0000000000000009E-2</v>
      </c>
    </row>
    <row r="16" spans="1:6" x14ac:dyDescent="0.2">
      <c r="A16" s="2">
        <v>2008</v>
      </c>
      <c r="B16" s="7">
        <v>0.28899999999999998</v>
      </c>
      <c r="C16" s="12">
        <v>0.27400000000000002</v>
      </c>
      <c r="D16" s="12">
        <v>0.30399999999999999</v>
      </c>
      <c r="E16" s="9">
        <f t="shared" si="0"/>
        <v>1.4999999999999958E-2</v>
      </c>
      <c r="F16" s="9">
        <f t="shared" si="1"/>
        <v>1.5000000000000013E-2</v>
      </c>
    </row>
    <row r="17" spans="1:6" x14ac:dyDescent="0.2">
      <c r="A17" s="2">
        <v>2009</v>
      </c>
      <c r="B17" s="7">
        <v>0.29499999999999998</v>
      </c>
      <c r="C17" s="12">
        <v>0.28000000000000003</v>
      </c>
      <c r="D17" s="12">
        <v>0.311</v>
      </c>
      <c r="E17" s="9">
        <f t="shared" si="0"/>
        <v>1.4999999999999958E-2</v>
      </c>
      <c r="F17" s="9">
        <f t="shared" si="1"/>
        <v>1.6000000000000014E-2</v>
      </c>
    </row>
    <row r="18" spans="1:6" x14ac:dyDescent="0.2">
      <c r="A18" s="2">
        <v>2010</v>
      </c>
      <c r="B18" s="7">
        <v>0.318</v>
      </c>
      <c r="C18" s="12">
        <v>0.30299999999999999</v>
      </c>
      <c r="D18" s="12">
        <v>0.33300000000000002</v>
      </c>
      <c r="E18" s="9">
        <f t="shared" si="0"/>
        <v>1.5000000000000013E-2</v>
      </c>
      <c r="F18" s="9">
        <f t="shared" si="1"/>
        <v>1.5000000000000013E-2</v>
      </c>
    </row>
    <row r="19" spans="1:6" x14ac:dyDescent="0.2">
      <c r="A19" s="2">
        <v>2011</v>
      </c>
      <c r="B19" s="4">
        <v>0.3</v>
      </c>
      <c r="C19" s="1">
        <v>0.28999999999999998</v>
      </c>
      <c r="D19" s="1">
        <v>0.32</v>
      </c>
      <c r="E19" s="9">
        <f t="shared" ref="E19:E29" si="2">B19-C19</f>
        <v>1.0000000000000009E-2</v>
      </c>
      <c r="F19" s="9">
        <f t="shared" ref="F19:F29" si="3">D19-B19</f>
        <v>2.0000000000000018E-2</v>
      </c>
    </row>
    <row r="20" spans="1:6" x14ac:dyDescent="0.2">
      <c r="A20" s="2">
        <v>2012</v>
      </c>
      <c r="B20" s="5">
        <v>0.28999999999999998</v>
      </c>
      <c r="C20" s="1">
        <v>0.28000000000000003</v>
      </c>
      <c r="D20" s="1">
        <v>0.31</v>
      </c>
      <c r="E20" s="9">
        <f t="shared" si="2"/>
        <v>9.9999999999999534E-3</v>
      </c>
      <c r="F20" s="9">
        <f t="shared" si="3"/>
        <v>2.0000000000000018E-2</v>
      </c>
    </row>
    <row r="21" spans="1:6" x14ac:dyDescent="0.2">
      <c r="A21" s="2">
        <v>2013</v>
      </c>
      <c r="B21" s="7">
        <v>0.309</v>
      </c>
      <c r="C21" s="8">
        <v>0.29499999999999998</v>
      </c>
      <c r="D21" s="8">
        <v>0.32300000000000001</v>
      </c>
      <c r="E21" s="9">
        <f t="shared" si="2"/>
        <v>1.4000000000000012E-2</v>
      </c>
      <c r="F21" s="9">
        <f t="shared" si="3"/>
        <v>1.4000000000000012E-2</v>
      </c>
    </row>
    <row r="22" spans="1:6" x14ac:dyDescent="0.2">
      <c r="A22" s="2">
        <v>2014</v>
      </c>
      <c r="B22" s="7">
        <v>0.31900000000000001</v>
      </c>
      <c r="C22" s="8">
        <v>0.31900000000000001</v>
      </c>
      <c r="D22" s="8">
        <v>0.30599999999999999</v>
      </c>
      <c r="E22" s="9">
        <f t="shared" si="2"/>
        <v>0</v>
      </c>
      <c r="F22" s="9">
        <f t="shared" si="3"/>
        <v>-1.3000000000000012E-2</v>
      </c>
    </row>
    <row r="23" spans="1:6" x14ac:dyDescent="0.2">
      <c r="A23" s="2">
        <v>2015</v>
      </c>
      <c r="B23" s="7">
        <v>0.32400000000000001</v>
      </c>
      <c r="C23" s="8">
        <v>0.309</v>
      </c>
      <c r="D23" s="8">
        <v>0.33900000000000002</v>
      </c>
      <c r="E23" s="1">
        <f t="shared" si="2"/>
        <v>1.5000000000000013E-2</v>
      </c>
      <c r="F23" s="8">
        <f t="shared" si="3"/>
        <v>1.5000000000000013E-2</v>
      </c>
    </row>
    <row r="24" spans="1:6" x14ac:dyDescent="0.2">
      <c r="A24" s="2">
        <v>2016</v>
      </c>
      <c r="B24" s="7">
        <v>0.33600000000000002</v>
      </c>
      <c r="C24" s="8">
        <v>0.31900000000000001</v>
      </c>
      <c r="D24" s="8">
        <v>0.35399999999999998</v>
      </c>
      <c r="E24" s="1">
        <f t="shared" si="2"/>
        <v>1.7000000000000015E-2</v>
      </c>
      <c r="F24" s="8">
        <f t="shared" si="3"/>
        <v>1.799999999999996E-2</v>
      </c>
    </row>
    <row r="25" spans="1:6" x14ac:dyDescent="0.2">
      <c r="A25" s="2">
        <v>2017</v>
      </c>
      <c r="B25" s="7">
        <v>0.33</v>
      </c>
      <c r="C25" s="8">
        <v>0.312</v>
      </c>
      <c r="D25" s="8">
        <v>0.34899999999999998</v>
      </c>
      <c r="E25" s="1">
        <f t="shared" si="2"/>
        <v>1.8000000000000016E-2</v>
      </c>
      <c r="F25" s="8">
        <f t="shared" si="3"/>
        <v>1.8999999999999961E-2</v>
      </c>
    </row>
    <row r="26" spans="1:6" x14ac:dyDescent="0.2">
      <c r="A26" s="2">
        <v>2018</v>
      </c>
      <c r="B26" s="7">
        <v>0.34799999999999998</v>
      </c>
      <c r="C26" s="8">
        <v>0.32800000000000001</v>
      </c>
      <c r="D26" s="8">
        <v>0.36799999999999999</v>
      </c>
      <c r="E26" s="1">
        <f t="shared" si="2"/>
        <v>1.9999999999999962E-2</v>
      </c>
      <c r="F26" s="8">
        <f t="shared" si="3"/>
        <v>2.0000000000000018E-2</v>
      </c>
    </row>
    <row r="27" spans="1:6" x14ac:dyDescent="0.2">
      <c r="A27" s="2">
        <v>2019</v>
      </c>
      <c r="B27" s="7">
        <v>0.34</v>
      </c>
      <c r="C27" s="8">
        <v>0.32200000000000001</v>
      </c>
      <c r="D27" s="8">
        <v>0.35699999999999998</v>
      </c>
      <c r="E27" s="1">
        <f t="shared" si="2"/>
        <v>1.8000000000000016E-2</v>
      </c>
      <c r="F27" s="8">
        <f t="shared" si="3"/>
        <v>1.699999999999996E-2</v>
      </c>
    </row>
    <row r="28" spans="1:6" x14ac:dyDescent="0.2">
      <c r="A28" s="2">
        <v>2020</v>
      </c>
      <c r="B28" s="7">
        <v>0.35699999999999998</v>
      </c>
      <c r="C28" s="8">
        <v>0.33900000000000002</v>
      </c>
      <c r="D28" s="8">
        <v>0.377</v>
      </c>
      <c r="E28" s="1">
        <f t="shared" si="2"/>
        <v>1.799999999999996E-2</v>
      </c>
      <c r="F28" s="8">
        <f t="shared" si="3"/>
        <v>2.0000000000000018E-2</v>
      </c>
    </row>
    <row r="29" spans="1:6" x14ac:dyDescent="0.2">
      <c r="A29" s="2">
        <v>2021</v>
      </c>
      <c r="B29" s="7">
        <v>0.36099999999999999</v>
      </c>
      <c r="C29" s="8">
        <v>0.34399999999999997</v>
      </c>
      <c r="D29" s="8">
        <v>0.378</v>
      </c>
      <c r="E29" s="1">
        <f t="shared" si="2"/>
        <v>1.7000000000000015E-2</v>
      </c>
      <c r="F29" s="8">
        <f t="shared" si="3"/>
        <v>1.7000000000000015E-2</v>
      </c>
    </row>
    <row r="30" spans="1:6" x14ac:dyDescent="0.2">
      <c r="A30" s="2"/>
      <c r="B30" s="5"/>
      <c r="E30" s="1"/>
    </row>
    <row r="31" spans="1:6" ht="25.5" x14ac:dyDescent="0.2">
      <c r="A31" s="2" t="s">
        <v>0</v>
      </c>
      <c r="B31" s="11" t="s">
        <v>9</v>
      </c>
      <c r="C31" s="6" t="s">
        <v>5</v>
      </c>
      <c r="D31" s="6" t="s">
        <v>6</v>
      </c>
      <c r="E31" t="s">
        <v>14</v>
      </c>
      <c r="F31" t="s">
        <v>15</v>
      </c>
    </row>
    <row r="32" spans="1:6" x14ac:dyDescent="0.2">
      <c r="A32" s="2">
        <v>2007</v>
      </c>
      <c r="B32" s="13">
        <v>0.23300000000000001</v>
      </c>
      <c r="C32" s="14">
        <v>0.20200000000000001</v>
      </c>
      <c r="D32" s="14">
        <v>0.26600000000000001</v>
      </c>
      <c r="E32" s="9">
        <f t="shared" ref="E32:E35" si="4">B32-C32</f>
        <v>3.1E-2</v>
      </c>
      <c r="F32" s="9">
        <f t="shared" ref="F32:F35" si="5">D32-B32</f>
        <v>3.3000000000000002E-2</v>
      </c>
    </row>
    <row r="33" spans="1:6" x14ac:dyDescent="0.2">
      <c r="A33" s="2">
        <v>2008</v>
      </c>
      <c r="B33" s="13">
        <v>0.22900000000000001</v>
      </c>
      <c r="C33" s="14">
        <v>0.19400000000000001</v>
      </c>
      <c r="D33" s="14">
        <v>0.27</v>
      </c>
      <c r="E33" s="9">
        <f t="shared" si="4"/>
        <v>3.5000000000000003E-2</v>
      </c>
      <c r="F33" s="9">
        <f t="shared" si="5"/>
        <v>4.1000000000000009E-2</v>
      </c>
    </row>
    <row r="34" spans="1:6" x14ac:dyDescent="0.2">
      <c r="A34" s="2">
        <v>2009</v>
      </c>
      <c r="B34" s="13">
        <v>0.28100000000000003</v>
      </c>
      <c r="C34" s="14">
        <v>0.24099999999999999</v>
      </c>
      <c r="D34" s="14">
        <v>0.32500000000000001</v>
      </c>
      <c r="E34" s="9">
        <f t="shared" si="4"/>
        <v>4.0000000000000036E-2</v>
      </c>
      <c r="F34" s="9">
        <f t="shared" si="5"/>
        <v>4.3999999999999984E-2</v>
      </c>
    </row>
    <row r="35" spans="1:6" x14ac:dyDescent="0.2">
      <c r="A35" s="2">
        <v>2010</v>
      </c>
      <c r="B35" s="13">
        <v>0.28199999999999997</v>
      </c>
      <c r="C35" s="14">
        <v>0.22</v>
      </c>
      <c r="D35" s="14">
        <v>0.35499999999999998</v>
      </c>
      <c r="E35" s="9">
        <f t="shared" si="4"/>
        <v>6.1999999999999972E-2</v>
      </c>
      <c r="F35" s="9">
        <f t="shared" si="5"/>
        <v>7.3000000000000009E-2</v>
      </c>
    </row>
    <row r="36" spans="1:6" x14ac:dyDescent="0.2">
      <c r="A36" s="2">
        <v>2011</v>
      </c>
      <c r="B36" s="5">
        <v>0.22</v>
      </c>
      <c r="C36" s="1">
        <v>0.183</v>
      </c>
      <c r="D36" s="1">
        <v>0.25700000000000001</v>
      </c>
      <c r="E36" s="9">
        <f t="shared" ref="E36:E45" si="6">B36-C36</f>
        <v>3.7000000000000005E-2</v>
      </c>
      <c r="F36" s="9">
        <f t="shared" ref="F36:F45" si="7">D36-B36</f>
        <v>3.7000000000000005E-2</v>
      </c>
    </row>
    <row r="37" spans="1:6" x14ac:dyDescent="0.2">
      <c r="A37" s="2">
        <v>2012</v>
      </c>
      <c r="B37" s="5">
        <v>0.26</v>
      </c>
      <c r="C37" s="1">
        <v>0.23</v>
      </c>
      <c r="D37" s="1">
        <v>0.3</v>
      </c>
      <c r="E37" s="9">
        <f t="shared" si="6"/>
        <v>0.03</v>
      </c>
      <c r="F37" s="9">
        <f t="shared" si="7"/>
        <v>3.999999999999998E-2</v>
      </c>
    </row>
    <row r="38" spans="1:6" x14ac:dyDescent="0.2">
      <c r="A38" s="2">
        <v>2013</v>
      </c>
      <c r="B38" s="7">
        <v>0.26200000000000001</v>
      </c>
      <c r="C38" s="8">
        <v>0.219</v>
      </c>
      <c r="D38" s="8">
        <v>0.313</v>
      </c>
      <c r="E38" s="9">
        <f t="shared" si="6"/>
        <v>4.300000000000001E-2</v>
      </c>
      <c r="F38" s="9">
        <f t="shared" si="7"/>
        <v>5.099999999999999E-2</v>
      </c>
    </row>
    <row r="39" spans="1:6" x14ac:dyDescent="0.2">
      <c r="A39" s="2">
        <v>2014</v>
      </c>
      <c r="B39" s="7">
        <v>0.26</v>
      </c>
      <c r="C39" s="8">
        <v>0.23400000000000001</v>
      </c>
      <c r="D39" s="8">
        <v>0.28799999999999998</v>
      </c>
      <c r="E39" s="9">
        <f t="shared" si="6"/>
        <v>2.5999999999999995E-2</v>
      </c>
      <c r="F39" s="9">
        <f t="shared" si="7"/>
        <v>2.7999999999999969E-2</v>
      </c>
    </row>
    <row r="40" spans="1:6" x14ac:dyDescent="0.2">
      <c r="A40" s="2">
        <v>2015</v>
      </c>
      <c r="B40" s="7">
        <v>0.25800000000000001</v>
      </c>
      <c r="C40" s="8">
        <v>0.22700000000000001</v>
      </c>
      <c r="D40" s="8">
        <v>0.29099999999999998</v>
      </c>
      <c r="E40" s="1">
        <f t="shared" si="6"/>
        <v>3.1E-2</v>
      </c>
      <c r="F40" s="9">
        <f t="shared" si="7"/>
        <v>3.2999999999999974E-2</v>
      </c>
    </row>
    <row r="41" spans="1:6" x14ac:dyDescent="0.2">
      <c r="A41" s="2">
        <v>2016</v>
      </c>
      <c r="B41" s="7">
        <v>0.29499999999999998</v>
      </c>
      <c r="C41" s="8">
        <v>0.25900000000000001</v>
      </c>
      <c r="D41" s="8">
        <v>0.33300000000000002</v>
      </c>
      <c r="E41" s="1">
        <f t="shared" si="6"/>
        <v>3.5999999999999976E-2</v>
      </c>
      <c r="F41" s="9">
        <f t="shared" si="7"/>
        <v>3.8000000000000034E-2</v>
      </c>
    </row>
    <row r="42" spans="1:6" x14ac:dyDescent="0.2">
      <c r="A42" s="2">
        <v>2017</v>
      </c>
      <c r="B42" s="7">
        <v>0.29299999999999998</v>
      </c>
      <c r="C42" s="8">
        <v>0.253</v>
      </c>
      <c r="D42" s="8">
        <v>0.33600000000000002</v>
      </c>
      <c r="E42" s="1">
        <f t="shared" si="6"/>
        <v>3.999999999999998E-2</v>
      </c>
      <c r="F42" s="9">
        <f t="shared" si="7"/>
        <v>4.3000000000000038E-2</v>
      </c>
    </row>
    <row r="43" spans="1:6" x14ac:dyDescent="0.2">
      <c r="A43" s="2">
        <v>2018</v>
      </c>
      <c r="B43" s="7">
        <v>0.309</v>
      </c>
      <c r="C43" s="8">
        <v>0.27800000000000002</v>
      </c>
      <c r="D43" s="8">
        <v>0.34200000000000003</v>
      </c>
      <c r="E43" s="1">
        <f t="shared" si="6"/>
        <v>3.0999999999999972E-2</v>
      </c>
      <c r="F43" s="9">
        <f t="shared" si="7"/>
        <v>3.3000000000000029E-2</v>
      </c>
    </row>
    <row r="44" spans="1:6" x14ac:dyDescent="0.2">
      <c r="A44" s="2">
        <v>2019</v>
      </c>
      <c r="B44" s="7">
        <v>0.25600000000000001</v>
      </c>
      <c r="C44" s="8">
        <v>0.219</v>
      </c>
      <c r="D44" s="8">
        <v>0.28000000000000003</v>
      </c>
      <c r="E44" s="1">
        <f t="shared" si="6"/>
        <v>3.7000000000000005E-2</v>
      </c>
      <c r="F44" s="9">
        <f t="shared" si="7"/>
        <v>2.4000000000000021E-2</v>
      </c>
    </row>
    <row r="45" spans="1:6" x14ac:dyDescent="0.2">
      <c r="A45" s="2">
        <v>2020</v>
      </c>
      <c r="B45" s="7">
        <v>0.27600000000000002</v>
      </c>
      <c r="C45" s="8">
        <v>0.246</v>
      </c>
      <c r="D45" s="8">
        <v>0.308</v>
      </c>
      <c r="E45" s="1">
        <f t="shared" si="6"/>
        <v>3.0000000000000027E-2</v>
      </c>
      <c r="F45" s="9">
        <f t="shared" si="7"/>
        <v>3.1999999999999973E-2</v>
      </c>
    </row>
    <row r="46" spans="1:6" x14ac:dyDescent="0.2">
      <c r="A46" s="2">
        <v>2021</v>
      </c>
      <c r="B46" s="7">
        <v>0.29199999999999998</v>
      </c>
      <c r="C46" s="8">
        <v>0.26</v>
      </c>
      <c r="D46" s="8">
        <v>0.32700000000000001</v>
      </c>
      <c r="E46" s="1">
        <f t="shared" ref="E46" si="8">B46-C46</f>
        <v>3.1999999999999973E-2</v>
      </c>
      <c r="F46" s="9">
        <f t="shared" ref="F46" si="9">D46-B46</f>
        <v>3.5000000000000031E-2</v>
      </c>
    </row>
    <row r="47" spans="1:6" x14ac:dyDescent="0.2">
      <c r="A47" s="2"/>
      <c r="B47" s="5"/>
      <c r="E47" s="1"/>
    </row>
    <row r="48" spans="1:6" ht="38.25" x14ac:dyDescent="0.2">
      <c r="A48" s="2" t="s">
        <v>0</v>
      </c>
      <c r="B48" s="5" t="s">
        <v>1</v>
      </c>
      <c r="C48" s="3" t="s">
        <v>7</v>
      </c>
      <c r="D48" s="3" t="s">
        <v>8</v>
      </c>
      <c r="E48" t="s">
        <v>14</v>
      </c>
      <c r="F48" t="s">
        <v>15</v>
      </c>
    </row>
    <row r="49" spans="1:10" x14ac:dyDescent="0.2">
      <c r="A49" s="2">
        <v>2011</v>
      </c>
      <c r="B49" s="4">
        <v>0.19</v>
      </c>
      <c r="C49" s="1">
        <v>0.15</v>
      </c>
      <c r="D49" s="1">
        <v>0.23</v>
      </c>
      <c r="E49" s="9">
        <f t="shared" ref="E49:E56" si="10">B49-C49</f>
        <v>4.0000000000000008E-2</v>
      </c>
      <c r="F49" s="9">
        <f>D49-B49</f>
        <v>4.0000000000000008E-2</v>
      </c>
      <c r="I49" s="2">
        <v>2015</v>
      </c>
      <c r="J49" s="7">
        <v>0.2404</v>
      </c>
    </row>
    <row r="50" spans="1:10" x14ac:dyDescent="0.2">
      <c r="A50" s="2">
        <v>2012</v>
      </c>
      <c r="B50" s="5">
        <v>0.24</v>
      </c>
      <c r="C50" s="1">
        <v>0.19</v>
      </c>
      <c r="D50" s="1">
        <v>0.28000000000000003</v>
      </c>
      <c r="E50" s="9">
        <f t="shared" si="10"/>
        <v>4.9999999999999989E-2</v>
      </c>
      <c r="F50" s="9">
        <f>D50-B50</f>
        <v>4.0000000000000036E-2</v>
      </c>
      <c r="I50" s="2">
        <v>2019</v>
      </c>
      <c r="J50" s="7">
        <v>0.222</v>
      </c>
    </row>
    <row r="51" spans="1:10" x14ac:dyDescent="0.2">
      <c r="A51" s="2">
        <v>2013</v>
      </c>
      <c r="B51" s="7">
        <v>0.23300000000000001</v>
      </c>
      <c r="C51" s="8">
        <v>0.184</v>
      </c>
      <c r="D51" s="8">
        <v>0.28999999999999998</v>
      </c>
      <c r="E51" s="9">
        <f t="shared" si="10"/>
        <v>4.9000000000000016E-2</v>
      </c>
      <c r="F51" s="9">
        <f>D51-B51</f>
        <v>5.6999999999999967E-2</v>
      </c>
    </row>
    <row r="52" spans="1:10" x14ac:dyDescent="0.2">
      <c r="A52" s="2">
        <v>2014</v>
      </c>
      <c r="B52" s="10">
        <v>0.20499999999999999</v>
      </c>
      <c r="C52" s="8">
        <v>0.17600000000000002</v>
      </c>
      <c r="D52" s="8">
        <v>0.23800000000000002</v>
      </c>
      <c r="E52" s="1">
        <f t="shared" si="10"/>
        <v>2.899999999999997E-2</v>
      </c>
      <c r="F52" s="1">
        <f>D53-B53</f>
        <v>3.8600000000000023E-2</v>
      </c>
    </row>
    <row r="53" spans="1:10" x14ac:dyDescent="0.2">
      <c r="A53" s="2">
        <v>2015</v>
      </c>
      <c r="B53" s="7">
        <v>0.2404</v>
      </c>
      <c r="C53" s="8">
        <v>0.20599999999999999</v>
      </c>
      <c r="D53" s="8">
        <v>0.27900000000000003</v>
      </c>
      <c r="E53" s="1">
        <f t="shared" si="10"/>
        <v>3.4400000000000014E-2</v>
      </c>
      <c r="F53" s="1">
        <f>D54-B54</f>
        <v>4.5000000000000012E-2</v>
      </c>
    </row>
    <row r="54" spans="1:10" x14ac:dyDescent="0.2">
      <c r="A54" s="2">
        <v>2016</v>
      </c>
      <c r="B54" s="7">
        <v>0.23200000000000001</v>
      </c>
      <c r="C54" s="8">
        <v>0.193</v>
      </c>
      <c r="D54" s="8">
        <v>0.27700000000000002</v>
      </c>
      <c r="E54" s="1">
        <f t="shared" si="10"/>
        <v>3.9000000000000007E-2</v>
      </c>
      <c r="F54" s="1">
        <f>D55-B55</f>
        <v>6.2E-2</v>
      </c>
    </row>
    <row r="55" spans="1:10" x14ac:dyDescent="0.2">
      <c r="A55" s="2">
        <v>2017</v>
      </c>
      <c r="B55" s="7">
        <v>0.29199999999999998</v>
      </c>
      <c r="C55" s="8">
        <v>0.23599999999999999</v>
      </c>
      <c r="D55" s="8">
        <v>0.35399999999999998</v>
      </c>
      <c r="E55" s="1">
        <f t="shared" si="10"/>
        <v>5.5999999999999994E-2</v>
      </c>
      <c r="F55" s="1">
        <f>D55-B55</f>
        <v>6.2E-2</v>
      </c>
    </row>
    <row r="56" spans="1:10" x14ac:dyDescent="0.2">
      <c r="A56" s="2">
        <v>2018</v>
      </c>
      <c r="B56" s="7">
        <v>0.29399999999999998</v>
      </c>
      <c r="C56" s="8">
        <v>0.253</v>
      </c>
      <c r="D56" s="8">
        <v>0.33900000000000002</v>
      </c>
      <c r="E56" s="1">
        <f t="shared" si="10"/>
        <v>4.0999999999999981E-2</v>
      </c>
      <c r="F56" s="1">
        <f>D56-B56</f>
        <v>4.500000000000004E-2</v>
      </c>
    </row>
    <row r="57" spans="1:10" x14ac:dyDescent="0.2">
      <c r="A57" s="2">
        <v>2019</v>
      </c>
      <c r="B57" s="7">
        <v>0.222</v>
      </c>
      <c r="C57" s="8">
        <v>0.183</v>
      </c>
      <c r="D57" s="8">
        <v>0.26600000000000001</v>
      </c>
      <c r="E57" s="1">
        <f t="shared" ref="E57:E59" si="11">B57-C57</f>
        <v>3.9000000000000007E-2</v>
      </c>
      <c r="F57" s="1">
        <f t="shared" ref="F57:F59" si="12">D57-B57</f>
        <v>4.4000000000000011E-2</v>
      </c>
    </row>
    <row r="58" spans="1:10" x14ac:dyDescent="0.2">
      <c r="A58" s="2">
        <v>2020</v>
      </c>
      <c r="B58" s="7">
        <v>0.27100000000000002</v>
      </c>
      <c r="C58" s="8">
        <v>0.23300000000000001</v>
      </c>
      <c r="D58" s="8">
        <v>0.313</v>
      </c>
      <c r="E58" s="1">
        <f t="shared" si="11"/>
        <v>3.8000000000000006E-2</v>
      </c>
      <c r="F58" s="1">
        <f t="shared" si="12"/>
        <v>4.1999999999999982E-2</v>
      </c>
    </row>
    <row r="59" spans="1:10" x14ac:dyDescent="0.2">
      <c r="A59" s="2">
        <v>2021</v>
      </c>
      <c r="B59" s="7">
        <v>0.27800000000000002</v>
      </c>
      <c r="C59" s="8">
        <v>0.24099999999999999</v>
      </c>
      <c r="D59" s="8">
        <v>0.318</v>
      </c>
      <c r="E59" s="1">
        <f t="shared" si="11"/>
        <v>3.7000000000000033E-2</v>
      </c>
      <c r="F59" s="1">
        <f t="shared" si="12"/>
        <v>3.999999999999998E-2</v>
      </c>
    </row>
    <row r="60" spans="1:10" x14ac:dyDescent="0.2">
      <c r="A60" s="2">
        <v>2022</v>
      </c>
      <c r="B60" s="7"/>
      <c r="C60" s="8"/>
      <c r="D60" s="8"/>
      <c r="E60" s="1"/>
      <c r="F60" s="1"/>
    </row>
    <row r="61" spans="1:10" x14ac:dyDescent="0.2">
      <c r="A61" s="2">
        <v>2023</v>
      </c>
      <c r="B61" s="7"/>
      <c r="C61" s="8"/>
      <c r="D61" s="8"/>
      <c r="E61" s="1"/>
      <c r="F61" s="1"/>
    </row>
    <row r="62" spans="1:10" x14ac:dyDescent="0.2">
      <c r="A62" s="2">
        <v>2024</v>
      </c>
      <c r="B62" s="7"/>
      <c r="C62" s="8"/>
      <c r="D62" s="8"/>
      <c r="E62" s="1"/>
      <c r="F62" s="1"/>
    </row>
    <row r="63" spans="1:10" x14ac:dyDescent="0.2">
      <c r="A63" s="2">
        <v>2025</v>
      </c>
      <c r="B63" s="7"/>
      <c r="C63" s="8"/>
      <c r="D63" s="8"/>
      <c r="E63" s="1"/>
      <c r="F63" s="1"/>
    </row>
    <row r="64" spans="1:10" x14ac:dyDescent="0.2">
      <c r="A64" s="2">
        <v>2026</v>
      </c>
    </row>
    <row r="65" spans="1:1" x14ac:dyDescent="0.2">
      <c r="A65" s="2">
        <v>2027</v>
      </c>
    </row>
    <row r="66" spans="1:1" x14ac:dyDescent="0.2">
      <c r="A66" s="2">
        <v>2028</v>
      </c>
    </row>
    <row r="67" spans="1:1" x14ac:dyDescent="0.2">
      <c r="A67" s="2">
        <v>2029</v>
      </c>
    </row>
    <row r="69" spans="1:1" x14ac:dyDescent="0.2">
      <c r="A69" t="s">
        <v>13</v>
      </c>
    </row>
    <row r="70" spans="1:1" x14ac:dyDescent="0.2">
      <c r="A70" t="s">
        <v>17</v>
      </c>
    </row>
    <row r="71" spans="1:1" x14ac:dyDescent="0.2">
      <c r="A71" s="2" t="s">
        <v>16</v>
      </c>
    </row>
    <row r="72" spans="1:1" x14ac:dyDescent="0.2">
      <c r="A72" t="s">
        <v>18</v>
      </c>
    </row>
    <row r="98" spans="1:1" x14ac:dyDescent="0.2">
      <c r="A98" s="2"/>
    </row>
  </sheetData>
  <pageMargins left="0.75" right="0.75" top="1" bottom="1" header="0.5" footer="0.5"/>
  <pageSetup orientation="portrait" verticalDpi="300" r:id="rId1"/>
  <headerFooter alignWithMargins="0">
    <oddHeader>&amp;A</oddHeader>
    <oddFooter>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Obese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 Bottoms</dc:creator>
  <cp:lastModifiedBy>Carlos Soto</cp:lastModifiedBy>
  <dcterms:created xsi:type="dcterms:W3CDTF">2013-10-22T14:21:22Z</dcterms:created>
  <dcterms:modified xsi:type="dcterms:W3CDTF">2023-10-19T15:17:20Z</dcterms:modified>
</cp:coreProperties>
</file>