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Crime\"/>
    </mc:Choice>
  </mc:AlternateContent>
  <xr:revisionPtr revIDLastSave="0" documentId="13_ncr:1_{BC40AE4E-4242-4919-BAAF-A47B5D415A8A}" xr6:coauthVersionLast="47" xr6:coauthVersionMax="47" xr10:uidLastSave="{00000000-0000-0000-0000-000000000000}"/>
  <bookViews>
    <workbookView xWindow="22485" yWindow="3735" windowWidth="20460" windowHeight="1047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" l="1"/>
  <c r="M5" i="2"/>
  <c r="M7" i="2"/>
  <c r="M6" i="2"/>
  <c r="L6" i="2"/>
  <c r="L7" i="2"/>
  <c r="L8" i="2"/>
  <c r="L9" i="2"/>
  <c r="M9" i="2"/>
  <c r="L5" i="2"/>
  <c r="K9" i="2"/>
  <c r="J9" i="2"/>
  <c r="I9" i="2" l="1"/>
  <c r="C9" i="2" l="1"/>
  <c r="D9" i="2"/>
  <c r="E9" i="2"/>
  <c r="F9" i="2"/>
  <c r="G9" i="2"/>
  <c r="H9" i="2"/>
</calcChain>
</file>

<file path=xl/sharedStrings.xml><?xml version="1.0" encoding="utf-8"?>
<sst xmlns="http://schemas.openxmlformats.org/spreadsheetml/2006/main" count="11" uniqueCount="11">
  <si>
    <t>Murder</t>
  </si>
  <si>
    <t>Rape</t>
  </si>
  <si>
    <t>Robbery</t>
  </si>
  <si>
    <t>Travis County violent crimes</t>
  </si>
  <si>
    <t>Total</t>
  </si>
  <si>
    <t>Data Source</t>
  </si>
  <si>
    <t>&gt;</t>
  </si>
  <si>
    <t>1-Yr Chng</t>
  </si>
  <si>
    <t>5-Yr Chng</t>
  </si>
  <si>
    <t>Assault</t>
  </si>
  <si>
    <t>Texas Department of Public Safety Crime Reports, Crime by Jurisdiction: https://www.dps.texas.gov/section/crime-records/crime-texas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</si>
</sst>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9" fontId="0" fillId="0" borderId="0" xfId="2" applyFont="1"/>
    <xf numFmtId="164" fontId="0" fillId="0" borderId="0" xfId="3" applyNumberFormat="1" applyFont="1"/>
    <xf numFmtId="0" fontId="4" fillId="0" borderId="0" xfId="0" applyFont="1" applyAlignment="1">
      <alignment horizontal="left" wrapText="1"/>
    </xf>
  </cellXfs>
  <cellStyles count="4">
    <cellStyle name="Comma" xfId="3" builtinId="3"/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 County Violent Crimes, </a:t>
            </a:r>
          </a:p>
          <a:p>
            <a:pPr>
              <a:defRPr/>
            </a:pPr>
            <a:r>
              <a:rPr lang="en-US"/>
              <a:t>2017-2021</a:t>
            </a:r>
          </a:p>
        </c:rich>
      </c:tx>
      <c:layout>
        <c:manualLayout>
          <c:xMode val="edge"/>
          <c:yMode val="edge"/>
          <c:x val="0.19639970990468297"/>
          <c:y val="2.7004441911744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85463001335358"/>
          <c:y val="0.22948374736600374"/>
          <c:w val="0.81394069162407334"/>
          <c:h val="0.41966306111296581"/>
        </c:manualLayout>
      </c:layout>
      <c:lineChart>
        <c:grouping val="standar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Murder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Sheet2!$G$4:$K$4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Sheet2!$G$5:$K$5</c:f>
              <c:numCache>
                <c:formatCode>_(* #,##0_);_(* \(#,##0\);_(* "-"??_);_(@_)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35</c:v>
                </c:pt>
                <c:pt idx="3">
                  <c:v>53</c:v>
                </c:pt>
                <c:pt idx="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C3-4F25-98B5-F761B414D95E}"/>
            </c:ext>
          </c:extLst>
        </c:ser>
        <c:ser>
          <c:idx val="1"/>
          <c:order val="1"/>
          <c:tx>
            <c:strRef>
              <c:f>Sheet2!$B$6</c:f>
              <c:strCache>
                <c:ptCount val="1"/>
                <c:pt idx="0">
                  <c:v>Rape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Sheet2!$G$4:$K$4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Sheet2!$G$6:$K$6</c:f>
              <c:numCache>
                <c:formatCode>_(* #,##0_);_(* \(#,##0\);_(* "-"??_);_(@_)</c:formatCode>
                <c:ptCount val="5"/>
                <c:pt idx="0">
                  <c:v>1007</c:v>
                </c:pt>
                <c:pt idx="1">
                  <c:v>949</c:v>
                </c:pt>
                <c:pt idx="2">
                  <c:v>692</c:v>
                </c:pt>
                <c:pt idx="3">
                  <c:v>601</c:v>
                </c:pt>
                <c:pt idx="4">
                  <c:v>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3-4F25-98B5-F761B414D95E}"/>
            </c:ext>
          </c:extLst>
        </c:ser>
        <c:ser>
          <c:idx val="2"/>
          <c:order val="2"/>
          <c:tx>
            <c:strRef>
              <c:f>Sheet2!$B$7</c:f>
              <c:strCache>
                <c:ptCount val="1"/>
                <c:pt idx="0">
                  <c:v>Robbery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Sheet2!$G$4:$K$4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Sheet2!$G$7:$K$7</c:f>
              <c:numCache>
                <c:formatCode>_(* #,##0_);_(* \(#,##0\);_(* "-"??_);_(@_)</c:formatCode>
                <c:ptCount val="5"/>
                <c:pt idx="0">
                  <c:v>1083</c:v>
                </c:pt>
                <c:pt idx="1">
                  <c:v>1096</c:v>
                </c:pt>
                <c:pt idx="2">
                  <c:v>1085</c:v>
                </c:pt>
                <c:pt idx="3">
                  <c:v>1209</c:v>
                </c:pt>
                <c:pt idx="4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3-4F25-98B5-F761B414D95E}"/>
            </c:ext>
          </c:extLst>
        </c:ser>
        <c:ser>
          <c:idx val="3"/>
          <c:order val="3"/>
          <c:tx>
            <c:strRef>
              <c:f>Sheet2!$B$8</c:f>
              <c:strCache>
                <c:ptCount val="1"/>
                <c:pt idx="0">
                  <c:v>Assault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Sheet2!$G$4:$K$4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Sheet2!$G$8:$K$8</c:f>
              <c:numCache>
                <c:formatCode>_(* #,##0_);_(* \(#,##0\);_(* "-"??_);_(@_)</c:formatCode>
                <c:ptCount val="5"/>
                <c:pt idx="0">
                  <c:v>2831</c:v>
                </c:pt>
                <c:pt idx="1">
                  <c:v>2728</c:v>
                </c:pt>
                <c:pt idx="2">
                  <c:v>3200</c:v>
                </c:pt>
                <c:pt idx="3">
                  <c:v>3775</c:v>
                </c:pt>
                <c:pt idx="4">
                  <c:v>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3-4F25-98B5-F761B414D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551088"/>
        <c:axId val="336550696"/>
      </c:lineChart>
      <c:catAx>
        <c:axId val="33655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36550696"/>
        <c:crosses val="autoZero"/>
        <c:auto val="1"/>
        <c:lblAlgn val="ctr"/>
        <c:lblOffset val="100"/>
        <c:noMultiLvlLbl val="0"/>
      </c:catAx>
      <c:valAx>
        <c:axId val="33655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3655108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467724</xdr:colOff>
      <xdr:row>2</xdr:row>
      <xdr:rowOff>168147</xdr:rowOff>
    </xdr:from>
    <xdr:to>
      <xdr:col>20</xdr:col>
      <xdr:colOff>292219</xdr:colOff>
      <xdr:row>15</xdr:row>
      <xdr:rowOff>122999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20"/>
  <sheetViews>
    <sheetView tabSelected="1" zoomScale="90" zoomScaleNormal="90" workbookViewId="0">
      <selection activeCell="M12" sqref="M12"/>
    </sheetView>
  </sheetViews>
  <sheetFormatPr defaultRowHeight="15" x14ac:dyDescent="0.25"/>
  <cols>
    <col min="3" max="11" width="10" bestFit="1" customWidth="1"/>
  </cols>
  <sheetData>
    <row r="3" spans="2:13" x14ac:dyDescent="0.25">
      <c r="C3" s="2" t="s">
        <v>3</v>
      </c>
      <c r="D3" s="2"/>
      <c r="E3" s="2"/>
    </row>
    <row r="4" spans="2:13" x14ac:dyDescent="0.25">
      <c r="C4" s="8">
        <v>2013</v>
      </c>
      <c r="D4" s="8">
        <v>2014</v>
      </c>
      <c r="E4" s="8">
        <v>2015</v>
      </c>
      <c r="F4" s="8">
        <v>2016</v>
      </c>
      <c r="G4" s="8">
        <v>2017</v>
      </c>
      <c r="H4" s="8">
        <v>2018</v>
      </c>
      <c r="I4" s="8">
        <v>2019</v>
      </c>
      <c r="J4" s="8">
        <v>2020</v>
      </c>
      <c r="K4" s="8">
        <v>2021</v>
      </c>
      <c r="L4" s="8" t="s">
        <v>7</v>
      </c>
      <c r="M4" s="8" t="s">
        <v>8</v>
      </c>
    </row>
    <row r="5" spans="2:13" x14ac:dyDescent="0.25">
      <c r="B5" s="1" t="s">
        <v>0</v>
      </c>
      <c r="C5" s="10">
        <v>36</v>
      </c>
      <c r="D5" s="10">
        <v>34</v>
      </c>
      <c r="E5" s="10">
        <v>27</v>
      </c>
      <c r="F5" s="10">
        <v>53</v>
      </c>
      <c r="G5" s="10">
        <v>39</v>
      </c>
      <c r="H5" s="10">
        <v>38</v>
      </c>
      <c r="I5" s="10">
        <v>35</v>
      </c>
      <c r="J5" s="10">
        <v>53</v>
      </c>
      <c r="K5" s="10">
        <v>91</v>
      </c>
      <c r="L5" s="9">
        <f>(K5-J5)/J5</f>
        <v>0.71698113207547165</v>
      </c>
      <c r="M5" s="9">
        <f>(K5-G5)/G5</f>
        <v>1.3333333333333333</v>
      </c>
    </row>
    <row r="6" spans="2:13" x14ac:dyDescent="0.25">
      <c r="B6" s="1" t="s">
        <v>1</v>
      </c>
      <c r="C6" s="10">
        <v>257</v>
      </c>
      <c r="D6" s="10">
        <v>680</v>
      </c>
      <c r="E6" s="10">
        <v>598</v>
      </c>
      <c r="F6" s="10">
        <v>846</v>
      </c>
      <c r="G6" s="10">
        <v>1007</v>
      </c>
      <c r="H6" s="10">
        <v>949</v>
      </c>
      <c r="I6" s="10">
        <v>692</v>
      </c>
      <c r="J6" s="10">
        <v>601</v>
      </c>
      <c r="K6" s="10">
        <v>726</v>
      </c>
      <c r="L6" s="9">
        <f t="shared" ref="L6:L9" si="0">(K6-J6)/J6</f>
        <v>0.20798668885191349</v>
      </c>
      <c r="M6" s="9">
        <f>(K6-G6)/G6</f>
        <v>-0.27904667328699106</v>
      </c>
    </row>
    <row r="7" spans="2:13" x14ac:dyDescent="0.25">
      <c r="B7" s="1" t="s">
        <v>2</v>
      </c>
      <c r="C7" s="10">
        <v>821</v>
      </c>
      <c r="D7" s="10">
        <v>947</v>
      </c>
      <c r="E7" s="10">
        <v>1032</v>
      </c>
      <c r="F7" s="10">
        <v>1156</v>
      </c>
      <c r="G7" s="10">
        <v>1083</v>
      </c>
      <c r="H7" s="10">
        <v>1096</v>
      </c>
      <c r="I7" s="10">
        <v>1085</v>
      </c>
      <c r="J7" s="10">
        <v>1209</v>
      </c>
      <c r="K7" s="10">
        <v>1073</v>
      </c>
      <c r="L7" s="9">
        <f t="shared" si="0"/>
        <v>-0.11248966087675766</v>
      </c>
      <c r="M7" s="9">
        <f>(K7-G7)/G7</f>
        <v>-9.2336103416435829E-3</v>
      </c>
    </row>
    <row r="8" spans="2:13" x14ac:dyDescent="0.25">
      <c r="B8" s="1" t="s">
        <v>9</v>
      </c>
      <c r="C8" s="10">
        <v>2646</v>
      </c>
      <c r="D8" s="10">
        <v>2648</v>
      </c>
      <c r="E8" s="10">
        <v>2657</v>
      </c>
      <c r="F8" s="10">
        <v>2833</v>
      </c>
      <c r="G8" s="10">
        <v>2831</v>
      </c>
      <c r="H8" s="10">
        <v>2728</v>
      </c>
      <c r="I8" s="10">
        <v>3200</v>
      </c>
      <c r="J8" s="10">
        <v>3775</v>
      </c>
      <c r="K8" s="10">
        <v>4111</v>
      </c>
      <c r="L8" s="9">
        <f t="shared" si="0"/>
        <v>8.9006622516556291E-2</v>
      </c>
      <c r="M8" s="9">
        <f>(K8-G8)/G8</f>
        <v>0.45213705404450721</v>
      </c>
    </row>
    <row r="9" spans="2:13" x14ac:dyDescent="0.25">
      <c r="B9" s="1" t="s">
        <v>4</v>
      </c>
      <c r="C9" s="10">
        <f t="shared" ref="C9:G9" si="1">SUM(C5:C8)</f>
        <v>3760</v>
      </c>
      <c r="D9" s="10">
        <f t="shared" si="1"/>
        <v>4309</v>
      </c>
      <c r="E9" s="10">
        <f t="shared" si="1"/>
        <v>4314</v>
      </c>
      <c r="F9" s="10">
        <f t="shared" si="1"/>
        <v>4888</v>
      </c>
      <c r="G9" s="10">
        <f t="shared" si="1"/>
        <v>4960</v>
      </c>
      <c r="H9" s="10">
        <f>SUM(H5:H8)</f>
        <v>4811</v>
      </c>
      <c r="I9" s="10">
        <f>SUM(I5:I8)</f>
        <v>5012</v>
      </c>
      <c r="J9" s="10">
        <f>SUM(J5:J8)</f>
        <v>5638</v>
      </c>
      <c r="K9" s="10">
        <f>SUM(K5:K8)</f>
        <v>6001</v>
      </c>
      <c r="L9" s="9">
        <f t="shared" si="0"/>
        <v>6.4384533522525725E-2</v>
      </c>
      <c r="M9" s="9">
        <f t="shared" ref="M6:M9" si="2">(K9-G9)/G9</f>
        <v>0.20987903225806451</v>
      </c>
    </row>
    <row r="18" spans="2:13" x14ac:dyDescent="0.25">
      <c r="B18" s="3" t="s">
        <v>5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25">
      <c r="B19" s="6" t="s">
        <v>6</v>
      </c>
      <c r="C19" s="11" t="s">
        <v>10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x14ac:dyDescent="0.25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1">
    <mergeCell ref="C19:M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Carlos Soto</cp:lastModifiedBy>
  <dcterms:created xsi:type="dcterms:W3CDTF">2017-03-23T18:23:10Z</dcterms:created>
  <dcterms:modified xsi:type="dcterms:W3CDTF">2023-10-04T19:18:19Z</dcterms:modified>
</cp:coreProperties>
</file>