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Housing Cost Burdened\For Web\"/>
    </mc:Choice>
  </mc:AlternateContent>
  <xr:revisionPtr revIDLastSave="0" documentId="13_ncr:1_{55745AA9-A1AB-4E19-929C-1AC497FACBC6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Overview" sheetId="2" r:id="rId1"/>
    <sheet name="Estimates" sheetId="1" r:id="rId2"/>
    <sheet name="MO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  <c r="B6" i="1"/>
  <c r="B5" i="1"/>
  <c r="F40" i="1"/>
  <c r="E40" i="1"/>
  <c r="D40" i="1"/>
  <c r="C40" i="1"/>
  <c r="B40" i="1"/>
  <c r="E39" i="1"/>
  <c r="D39" i="1"/>
  <c r="C39" i="1"/>
  <c r="B39" i="1"/>
  <c r="C3" i="2" l="1"/>
  <c r="C6" i="1"/>
  <c r="D4" i="2" s="1"/>
  <c r="D6" i="1"/>
  <c r="E4" i="2" s="1"/>
  <c r="E6" i="1"/>
  <c r="F4" i="2" s="1"/>
  <c r="F6" i="1"/>
  <c r="G4" i="2" s="1"/>
  <c r="C4" i="2"/>
  <c r="C5" i="1"/>
  <c r="D3" i="2" s="1"/>
  <c r="D5" i="1"/>
  <c r="E3" i="2" s="1"/>
  <c r="E5" i="1"/>
  <c r="F3" i="2" s="1"/>
  <c r="F5" i="1"/>
  <c r="G3" i="2" s="1"/>
</calcChain>
</file>

<file path=xl/sharedStrings.xml><?xml version="1.0" encoding="utf-8"?>
<sst xmlns="http://schemas.openxmlformats.org/spreadsheetml/2006/main" count="95" uniqueCount="22">
  <si>
    <t>% of Owners and Renters that are Cost-Burdened</t>
  </si>
  <si>
    <t>% of Owners that are Cost-Burdened</t>
  </si>
  <si>
    <t>% of Renters that are Cost-Burdened</t>
  </si>
  <si>
    <t>City of Austin</t>
  </si>
  <si>
    <t>Travis County</t>
  </si>
  <si>
    <t>Texas</t>
  </si>
  <si>
    <t>USA</t>
  </si>
  <si>
    <t>Percent of households where monthly rent (plus utility and/or housing fuel costs) or mortgage payments (or other housing debt costs) equal 30% of more of a household's monthly income</t>
  </si>
  <si>
    <t>Data Source</t>
  </si>
  <si>
    <t>American Community Survey, 1 Year Estimates - Detailed Tables</t>
  </si>
  <si>
    <t>B25070 - Gross Rent as a Percentage of Household Income</t>
  </si>
  <si>
    <t>B25091 - Mortgage Status by Selected Monthly Owner Costs as a Percentage of Household Income</t>
  </si>
  <si>
    <t>Margin of Error</t>
  </si>
  <si>
    <t>Lower Estimate</t>
  </si>
  <si>
    <t>Upper Estimate</t>
  </si>
  <si>
    <t>Owners</t>
  </si>
  <si>
    <t>Renters</t>
  </si>
  <si>
    <t>Austin MSA</t>
  </si>
  <si>
    <t>2022 - Cost Burdened</t>
  </si>
  <si>
    <t>2023 - Cost Burdened</t>
  </si>
  <si>
    <t>Percent of Owners and Renters that are Housing Cost-Burdened, 2023</t>
  </si>
  <si>
    <t>Austin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</si>
</sst>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orbel"/>
      <family val="2"/>
    </font>
    <font>
      <b/>
      <sz val="10"/>
      <color theme="1"/>
      <name val="Corbel"/>
      <family val="2"/>
    </font>
    <font>
      <sz val="10"/>
      <color theme="1"/>
      <name val="Corbel"/>
      <family val="2"/>
    </font>
    <font>
      <b/>
      <u/>
      <sz val="11"/>
      <color theme="1"/>
      <name val="Corbel"/>
      <family val="2"/>
    </font>
    <font>
      <sz val="11"/>
      <color theme="1"/>
      <name val="Corbel"/>
      <family val="2"/>
    </font>
    <font>
      <b/>
      <sz val="11"/>
      <color theme="1"/>
      <name val="Corbe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10" fontId="5" fillId="0" borderId="0" xfId="0" applyNumberFormat="1" applyFont="1"/>
    <xf numFmtId="9" fontId="7" fillId="0" borderId="0" xfId="0" applyNumberFormat="1" applyFont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9" fontId="7" fillId="0" borderId="1" xfId="1" applyFont="1" applyBorder="1"/>
    <xf numFmtId="0" fontId="2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9" fontId="1" fillId="0" borderId="0" xfId="1" applyFont="1"/>
    <xf numFmtId="10" fontId="1" fillId="0" borderId="0" xfId="1" applyNumberFormat="1" applyFont="1"/>
    <xf numFmtId="164" fontId="1" fillId="0" borderId="0" xfId="1" applyNumberFormat="1" applyFont="1"/>
    <xf numFmtId="10" fontId="7" fillId="0" borderId="0" xfId="0" applyNumberFormat="1" applyFont="1"/>
    <xf numFmtId="0" fontId="4" fillId="3" borderId="0" xfId="0" applyFont="1" applyFill="1" applyAlignment="1">
      <alignment horizontal="center"/>
    </xf>
    <xf numFmtId="0" fontId="5" fillId="3" borderId="0" xfId="0" applyFont="1" applyFill="1"/>
    <xf numFmtId="0" fontId="8" fillId="3" borderId="0" xfId="0" applyFont="1" applyFill="1" applyAlignment="1">
      <alignment horizontal="center"/>
    </xf>
    <xf numFmtId="0" fontId="4" fillId="3" borderId="0" xfId="0" applyFont="1" applyFill="1"/>
    <xf numFmtId="9" fontId="1" fillId="3" borderId="0" xfId="1" applyFont="1" applyFill="1"/>
    <xf numFmtId="9" fontId="7" fillId="3" borderId="0" xfId="0" applyNumberFormat="1" applyFont="1" applyFill="1"/>
    <xf numFmtId="164" fontId="1" fillId="3" borderId="0" xfId="1" applyNumberFormat="1" applyFont="1" applyFill="1"/>
    <xf numFmtId="164" fontId="7" fillId="3" borderId="0" xfId="0" applyNumberFormat="1" applyFont="1" applyFill="1"/>
    <xf numFmtId="165" fontId="7" fillId="3" borderId="0" xfId="0" applyNumberFormat="1" applyFont="1" applyFill="1"/>
    <xf numFmtId="165" fontId="1" fillId="3" borderId="0" xfId="1" applyNumberFormat="1" applyFont="1" applyFill="1"/>
    <xf numFmtId="0" fontId="3" fillId="0" borderId="0" xfId="0" applyFont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Percent of Owners and Renters that are </a:t>
            </a:r>
            <a:endParaRPr lang="en-US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Housing Cost-Burdened, 2023</a:t>
            </a:r>
            <a:endParaRPr lang="en-US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Estimates!$A$5</c:f>
              <c:strCache>
                <c:ptCount val="1"/>
                <c:pt idx="0">
                  <c:v>Owners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Estimates!$B$4:$F$4</c:f>
              <c:strCache>
                <c:ptCount val="5"/>
                <c:pt idx="0">
                  <c:v>Austin</c:v>
                </c:pt>
                <c:pt idx="1">
                  <c:v>Travis County</c:v>
                </c:pt>
                <c:pt idx="2">
                  <c:v>Austin MSA</c:v>
                </c:pt>
                <c:pt idx="3">
                  <c:v>Texas</c:v>
                </c:pt>
                <c:pt idx="4">
                  <c:v>USA</c:v>
                </c:pt>
              </c:strCache>
            </c:strRef>
          </c:cat>
          <c:val>
            <c:numRef>
              <c:f>Estimates!$B$5:$F$5</c:f>
              <c:numCache>
                <c:formatCode>0.000%</c:formatCode>
                <c:ptCount val="5"/>
                <c:pt idx="0" formatCode="0.0%">
                  <c:v>0.2579111551761662</c:v>
                </c:pt>
                <c:pt idx="1">
                  <c:v>0.25206922498118889</c:v>
                </c:pt>
                <c:pt idx="2" formatCode="0.0%">
                  <c:v>0.22600000000000001</c:v>
                </c:pt>
                <c:pt idx="3" formatCode="0%">
                  <c:v>0.23575312245996202</c:v>
                </c:pt>
                <c:pt idx="4" formatCode="0%">
                  <c:v>0.2312466131375758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8F-4EF5-8788-354EA67BD55C}"/>
            </c:ext>
          </c:extLst>
        </c:ser>
        <c:ser>
          <c:idx val="1"/>
          <c:order val="1"/>
          <c:tx>
            <c:strRef>
              <c:f>Estimates!$A$6</c:f>
              <c:strCache>
                <c:ptCount val="1"/>
                <c:pt idx="0">
                  <c:v>Renters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Estimates!$B$4:$F$4</c:f>
              <c:strCache>
                <c:ptCount val="5"/>
                <c:pt idx="0">
                  <c:v>Austin</c:v>
                </c:pt>
                <c:pt idx="1">
                  <c:v>Travis County</c:v>
                </c:pt>
                <c:pt idx="2">
                  <c:v>Austin MSA</c:v>
                </c:pt>
                <c:pt idx="3">
                  <c:v>Texas</c:v>
                </c:pt>
                <c:pt idx="4">
                  <c:v>USA</c:v>
                </c:pt>
              </c:strCache>
            </c:strRef>
          </c:cat>
          <c:val>
            <c:numRef>
              <c:f>Estimates!$B$6:$F$6</c:f>
              <c:numCache>
                <c:formatCode>0.000%</c:formatCode>
                <c:ptCount val="5"/>
                <c:pt idx="0" formatCode="0.0%">
                  <c:v>0.49530148931818602</c:v>
                </c:pt>
                <c:pt idx="1">
                  <c:v>0.49951594630780322</c:v>
                </c:pt>
                <c:pt idx="2" formatCode="0.0%">
                  <c:v>0.50470634873076092</c:v>
                </c:pt>
                <c:pt idx="3" formatCode="0%">
                  <c:v>0.49793532047757555</c:v>
                </c:pt>
                <c:pt idx="4" formatCode="0%">
                  <c:v>0.48248650701321161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8F-4EF5-8788-354EA67BD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73899056"/>
        <c:axId val="1"/>
      </c:barChart>
      <c:catAx>
        <c:axId val="47389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4738990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Percent of Owners and Renters that are </a:t>
            </a:r>
            <a:endParaRPr lang="en-US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Housing Cost-Burdened, 2022</a:t>
            </a:r>
            <a:endParaRPr lang="en-US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Estimates!$A$39</c:f>
              <c:strCache>
                <c:ptCount val="1"/>
                <c:pt idx="0">
                  <c:v>Owners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Estimates!$B$38:$F$38</c:f>
              <c:strCache>
                <c:ptCount val="5"/>
                <c:pt idx="0">
                  <c:v>City of Austin</c:v>
                </c:pt>
                <c:pt idx="1">
                  <c:v>Travis County</c:v>
                </c:pt>
                <c:pt idx="2">
                  <c:v>Austin MSA</c:v>
                </c:pt>
                <c:pt idx="3">
                  <c:v>Texas</c:v>
                </c:pt>
                <c:pt idx="4">
                  <c:v>USA</c:v>
                </c:pt>
              </c:strCache>
            </c:strRef>
          </c:cat>
          <c:val>
            <c:numRef>
              <c:f>Estimates!$B$39:$F$39</c:f>
              <c:numCache>
                <c:formatCode>0%</c:formatCode>
                <c:ptCount val="5"/>
                <c:pt idx="0">
                  <c:v>0.22460236018471011</c:v>
                </c:pt>
                <c:pt idx="1">
                  <c:v>0.22205325162346592</c:v>
                </c:pt>
                <c:pt idx="2">
                  <c:v>0.22600000000000001</c:v>
                </c:pt>
                <c:pt idx="3">
                  <c:v>0.22640954832778373</c:v>
                </c:pt>
                <c:pt idx="4">
                  <c:v>0.22553639210082888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AD-44CE-90A8-60A75F004A1A}"/>
            </c:ext>
          </c:extLst>
        </c:ser>
        <c:ser>
          <c:idx val="1"/>
          <c:order val="1"/>
          <c:tx>
            <c:strRef>
              <c:f>Estimates!$A$40</c:f>
              <c:strCache>
                <c:ptCount val="1"/>
                <c:pt idx="0">
                  <c:v>Renters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Estimates!$B$38:$F$38</c:f>
              <c:strCache>
                <c:ptCount val="5"/>
                <c:pt idx="0">
                  <c:v>City of Austin</c:v>
                </c:pt>
                <c:pt idx="1">
                  <c:v>Travis County</c:v>
                </c:pt>
                <c:pt idx="2">
                  <c:v>Austin MSA</c:v>
                </c:pt>
                <c:pt idx="3">
                  <c:v>Texas</c:v>
                </c:pt>
                <c:pt idx="4">
                  <c:v>USA</c:v>
                </c:pt>
              </c:strCache>
            </c:strRef>
          </c:cat>
          <c:val>
            <c:numRef>
              <c:f>Estimates!$B$40:$F$40</c:f>
              <c:numCache>
                <c:formatCode>0%</c:formatCode>
                <c:ptCount val="5"/>
                <c:pt idx="0">
                  <c:v>0.45472598696683852</c:v>
                </c:pt>
                <c:pt idx="1">
                  <c:v>0.45074799242082469</c:v>
                </c:pt>
                <c:pt idx="2">
                  <c:v>0.46534225449599881</c:v>
                </c:pt>
                <c:pt idx="3">
                  <c:v>0.49602604316366955</c:v>
                </c:pt>
                <c:pt idx="4">
                  <c:v>0.48200997730211975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AD-44CE-90A8-60A75F004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73899056"/>
        <c:axId val="1"/>
      </c:barChart>
      <c:catAx>
        <c:axId val="47389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4738990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441959</xdr:colOff>
      <xdr:row>16</xdr:row>
      <xdr:rowOff>114300</xdr:rowOff>
    </xdr:from>
    <xdr:to>
      <xdr:col>16</xdr:col>
      <xdr:colOff>132174</xdr:colOff>
      <xdr:row>31</xdr:row>
      <xdr:rowOff>139700</xdr:rowOff>
    </xdr:to>
    <xdr:pic>
      <xdr:nvPicPr>
        <xdr:cNvPr id="1103" name="Picture 2">
          <a:extLst>
            <a:ext uri="{FF2B5EF4-FFF2-40B4-BE49-F238E27FC236}">
              <a16:creationId xmlns:a16="http://schemas.microsoft.com/office/drawing/2014/main" id="{A87151AF-5216-4EEA-8D50-B75708797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5559" y="3835400"/>
          <a:ext cx="4567015" cy="269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350520</xdr:colOff>
      <xdr:row>2</xdr:row>
      <xdr:rowOff>30480</xdr:rowOff>
    </xdr:from>
    <xdr:to>
      <xdr:col>15</xdr:col>
      <xdr:colOff>426720</xdr:colOff>
      <xdr:row>12</xdr:row>
      <xdr:rowOff>76200</xdr:rowOff>
    </xdr:to>
    <xdr:graphicFrame macro="">
      <xdr:nvGraphicFramePr>
        <xdr:cNvPr id="1104" name="Chart 1">
          <a:extLst>
            <a:ext uri="{FF2B5EF4-FFF2-40B4-BE49-F238E27FC236}">
              <a16:creationId xmlns:a16="http://schemas.microsoft.com/office/drawing/2014/main" id="{4D5B5850-22D9-4E8A-962A-5DA584DF0E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19</xdr:col>
      <xdr:colOff>0</xdr:colOff>
      <xdr:row>8</xdr:row>
      <xdr:rowOff>0</xdr:rowOff>
    </xdr:from>
    <xdr:to>
      <xdr:col>25</xdr:col>
      <xdr:colOff>597777</xdr:colOff>
      <xdr:row>18</xdr:row>
      <xdr:rowOff>46462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385DE5-D7B2-F268-D467-63DF9EA7F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459200" y="1422400"/>
          <a:ext cx="4255377" cy="2700762"/>
        </a:xfrm>
        <a:prstGeom prst="rect">
          <a:avLst/>
        </a:prstGeom>
      </xdr:spPr>
    </xdr:pic>
    <xdr:clientData/>
  </xdr:twoCellAnchor>
  <xdr:oneCellAnchor>
    <xdr:from>
      <xdr:col>8</xdr:col>
      <xdr:colOff>441959</xdr:colOff>
      <xdr:row>50</xdr:row>
      <xdr:rowOff>114300</xdr:rowOff>
    </xdr:from>
    <xdr:ext cx="4567015" cy="2882900"/>
    <xdr:pic>
      <xdr:nvPicPr>
        <xdr:cNvPr id="3" name="Picture 2">
          <a:extLst>
            <a:ext uri="{FF2B5EF4-FFF2-40B4-BE49-F238E27FC236}">
              <a16:creationId xmlns:a16="http://schemas.microsoft.com/office/drawing/2014/main" id="{912F02E4-B3D3-49ED-935E-EEBBDDFBE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6959" y="3952875"/>
          <a:ext cx="4567015" cy="288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350520</xdr:colOff>
      <xdr:row>36</xdr:row>
      <xdr:rowOff>30480</xdr:rowOff>
    </xdr:from>
    <xdr:to>
      <xdr:col>15</xdr:col>
      <xdr:colOff>342900</xdr:colOff>
      <xdr:row>46</xdr:row>
      <xdr:rowOff>76200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6BACBBF2-4ABC-4900-9741-6C7E71D301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19</xdr:col>
      <xdr:colOff>0</xdr:colOff>
      <xdr:row>42</xdr:row>
      <xdr:rowOff>0</xdr:rowOff>
    </xdr:from>
    <xdr:ext cx="4255377" cy="2742037"/>
    <xdr:pic>
      <xdr:nvPicPr>
        <xdr:cNvPr id="5" name="Picture 4">
          <a:extLst>
            <a:ext uri="{FF2B5EF4-FFF2-40B4-BE49-F238E27FC236}">
              <a16:creationId xmlns:a16="http://schemas.microsoft.com/office/drawing/2014/main" id="{3BEAF89E-BB80-4C03-BF97-5C74229CB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30600" y="1524000"/>
          <a:ext cx="4255377" cy="274203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2A365"/>
      </a:accent3>
      <a:accent4>
        <a:srgbClr val="8064A2"/>
      </a:accent4>
      <a:accent5>
        <a:srgbClr val="4BACC6"/>
      </a:accent5>
      <a:accent6>
        <a:srgbClr val="FFC000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workbookViewId="0">
      <selection activeCell="E7" sqref="E7"/>
    </sheetView>
  </sheetViews>
  <sheetFormatPr defaultRowHeight="15" x14ac:dyDescent="0.25"/>
  <cols>
    <col min="3" max="3" width="15.42578125" customWidth="1"/>
    <col min="4" max="4" width="14" customWidth="1"/>
    <col min="5" max="5" width="11.42578125" customWidth="1"/>
    <col min="6" max="6" width="10" customWidth="1"/>
    <col min="7" max="7" width="9.85546875" customWidth="1"/>
  </cols>
  <sheetData>
    <row r="1" spans="1:7" x14ac:dyDescent="0.25">
      <c r="B1" s="10" t="s">
        <v>20</v>
      </c>
    </row>
    <row r="2" spans="1:7" x14ac:dyDescent="0.25">
      <c r="B2" s="7"/>
      <c r="C2" s="7" t="s">
        <v>3</v>
      </c>
      <c r="D2" s="7" t="s">
        <v>4</v>
      </c>
      <c r="E2" s="7" t="s">
        <v>17</v>
      </c>
      <c r="F2" s="7" t="s">
        <v>5</v>
      </c>
      <c r="G2" s="7" t="s">
        <v>6</v>
      </c>
    </row>
    <row r="3" spans="1:7" x14ac:dyDescent="0.25">
      <c r="B3" s="8" t="s">
        <v>15</v>
      </c>
      <c r="C3" s="9">
        <f>Estimates!B5</f>
        <v>0.2579111551761662</v>
      </c>
      <c r="D3" s="9">
        <f>Estimates!C5</f>
        <v>0.25206922498118889</v>
      </c>
      <c r="E3" s="9">
        <f>Estimates!D5</f>
        <v>0.22600000000000001</v>
      </c>
      <c r="F3" s="9">
        <f>Estimates!E5</f>
        <v>0.23575312245996202</v>
      </c>
      <c r="G3" s="9">
        <f>Estimates!F5</f>
        <v>0.2312466131375758</v>
      </c>
    </row>
    <row r="4" spans="1:7" x14ac:dyDescent="0.25">
      <c r="B4" s="8" t="s">
        <v>16</v>
      </c>
      <c r="C4" s="9">
        <f>Estimates!B6</f>
        <v>0.49530148931818602</v>
      </c>
      <c r="D4" s="9">
        <f>Estimates!C6</f>
        <v>0.49951594630780322</v>
      </c>
      <c r="E4" s="9">
        <f>Estimates!D6</f>
        <v>0.50470634873076092</v>
      </c>
      <c r="F4" s="9">
        <f>Estimates!E6</f>
        <v>0.49793532047757555</v>
      </c>
      <c r="G4" s="9">
        <f>Estimates!F6</f>
        <v>0.48248650701321161</v>
      </c>
    </row>
    <row r="8" spans="1:7" ht="76.5" customHeight="1" x14ac:dyDescent="0.25">
      <c r="A8" s="27" t="s">
        <v>7</v>
      </c>
      <c r="B8" s="27"/>
      <c r="C8" s="27"/>
      <c r="D8" s="5"/>
      <c r="E8" s="3"/>
    </row>
    <row r="11" spans="1:7" x14ac:dyDescent="0.25">
      <c r="A11" s="2" t="s">
        <v>8</v>
      </c>
      <c r="B11" s="3"/>
      <c r="C11" s="3"/>
      <c r="D11" s="3"/>
    </row>
    <row r="12" spans="1:7" x14ac:dyDescent="0.25">
      <c r="A12" s="3"/>
      <c r="B12" s="3" t="s">
        <v>9</v>
      </c>
      <c r="C12" s="3"/>
      <c r="D12" s="3"/>
    </row>
    <row r="13" spans="1:7" x14ac:dyDescent="0.25">
      <c r="A13" s="3"/>
      <c r="B13" s="3"/>
      <c r="C13" s="3" t="s">
        <v>10</v>
      </c>
      <c r="D13" s="3"/>
    </row>
    <row r="14" spans="1:7" x14ac:dyDescent="0.25">
      <c r="A14" s="3"/>
      <c r="B14" s="3"/>
      <c r="C14" s="3" t="s">
        <v>11</v>
      </c>
      <c r="D14" s="3"/>
    </row>
  </sheetData>
  <mergeCells count="1">
    <mergeCell ref="A8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6"/>
  <sheetViews>
    <sheetView tabSelected="1" zoomScaleNormal="100" workbookViewId="0">
      <selection activeCell="H9" sqref="H9"/>
    </sheetView>
  </sheetViews>
  <sheetFormatPr defaultRowHeight="15" x14ac:dyDescent="0.25"/>
  <cols>
    <col min="1" max="1" width="28.85546875" customWidth="1"/>
    <col min="2" max="2" width="35.85546875" customWidth="1"/>
    <col min="3" max="3" width="17.7109375" customWidth="1"/>
    <col min="4" max="4" width="15.42578125" customWidth="1"/>
    <col min="5" max="5" width="17.5703125" customWidth="1"/>
  </cols>
  <sheetData>
    <row r="1" spans="1:8" x14ac:dyDescent="0.25">
      <c r="A1" s="4" t="s">
        <v>0</v>
      </c>
      <c r="B1" s="3"/>
      <c r="C1" s="3"/>
      <c r="D1" s="3"/>
      <c r="E1" s="3"/>
      <c r="F1" s="3"/>
      <c r="G1" s="3"/>
      <c r="H1" s="3"/>
    </row>
    <row r="2" spans="1:8" x14ac:dyDescent="0.25">
      <c r="A2" s="3"/>
      <c r="B2" s="3"/>
      <c r="C2" s="3"/>
      <c r="D2" s="3"/>
      <c r="E2" s="3"/>
      <c r="F2" s="3"/>
      <c r="G2" s="3"/>
      <c r="H2" s="3"/>
    </row>
    <row r="3" spans="1:8" x14ac:dyDescent="0.25">
      <c r="A3" s="17" t="s">
        <v>19</v>
      </c>
      <c r="B3" s="17"/>
      <c r="C3" s="18"/>
      <c r="D3" s="18"/>
      <c r="E3" s="18"/>
      <c r="F3" s="18"/>
      <c r="G3" s="3"/>
      <c r="H3" s="3"/>
    </row>
    <row r="4" spans="1:8" x14ac:dyDescent="0.25">
      <c r="A4" s="17"/>
      <c r="B4" s="19" t="s">
        <v>21</v>
      </c>
      <c r="C4" s="19" t="s">
        <v>4</v>
      </c>
      <c r="D4" s="19" t="s">
        <v>17</v>
      </c>
      <c r="E4" s="19" t="s">
        <v>5</v>
      </c>
      <c r="F4" s="19" t="s">
        <v>6</v>
      </c>
      <c r="G4" s="3"/>
    </row>
    <row r="5" spans="1:8" x14ac:dyDescent="0.25">
      <c r="A5" s="20" t="s">
        <v>15</v>
      </c>
      <c r="B5" s="23">
        <f>B20</f>
        <v>0.2579111551761662</v>
      </c>
      <c r="C5" s="26">
        <f t="shared" ref="C5:F5" si="0">C20</f>
        <v>0.25206922498118889</v>
      </c>
      <c r="D5" s="23">
        <f t="shared" si="0"/>
        <v>0.22600000000000001</v>
      </c>
      <c r="E5" s="21">
        <f t="shared" si="0"/>
        <v>0.23575312245996202</v>
      </c>
      <c r="F5" s="21">
        <f t="shared" si="0"/>
        <v>0.2312466131375758</v>
      </c>
      <c r="G5" s="3"/>
    </row>
    <row r="6" spans="1:8" x14ac:dyDescent="0.25">
      <c r="A6" s="20" t="s">
        <v>16</v>
      </c>
      <c r="B6" s="24">
        <f>B26</f>
        <v>0.49530148931818602</v>
      </c>
      <c r="C6" s="25">
        <f t="shared" ref="C6:F6" si="1">C26</f>
        <v>0.49951594630780322</v>
      </c>
      <c r="D6" s="24">
        <f t="shared" si="1"/>
        <v>0.50470634873076092</v>
      </c>
      <c r="E6" s="22">
        <f t="shared" si="1"/>
        <v>0.49793532047757555</v>
      </c>
      <c r="F6" s="22">
        <f t="shared" si="1"/>
        <v>0.48248650701321161</v>
      </c>
      <c r="G6" s="3"/>
    </row>
    <row r="7" spans="1:8" x14ac:dyDescent="0.25">
      <c r="A7" s="3"/>
      <c r="B7" s="3"/>
      <c r="C7" s="3"/>
      <c r="D7" s="3"/>
      <c r="E7" s="3"/>
      <c r="F7" s="3"/>
      <c r="G7" s="3"/>
      <c r="H7" s="3"/>
    </row>
    <row r="8" spans="1:8" x14ac:dyDescent="0.25">
      <c r="A8" s="3"/>
      <c r="B8" s="3"/>
      <c r="C8" s="5"/>
      <c r="D8" s="5"/>
      <c r="E8" s="3"/>
      <c r="F8" s="3"/>
      <c r="G8" s="3"/>
      <c r="H8" s="3"/>
    </row>
    <row r="9" spans="1:8" ht="77.25" x14ac:dyDescent="0.25">
      <c r="A9" s="1" t="s">
        <v>7</v>
      </c>
      <c r="B9" s="3"/>
      <c r="C9" s="5"/>
      <c r="D9" s="5"/>
      <c r="E9" s="3"/>
      <c r="F9" s="3"/>
      <c r="G9" s="3"/>
      <c r="H9" s="3"/>
    </row>
    <row r="12" spans="1:8" x14ac:dyDescent="0.25">
      <c r="A12" s="2" t="s">
        <v>8</v>
      </c>
      <c r="B12" s="3"/>
      <c r="C12" s="3"/>
      <c r="D12" s="3"/>
    </row>
    <row r="13" spans="1:8" x14ac:dyDescent="0.25">
      <c r="A13" s="3"/>
      <c r="B13" s="3" t="s">
        <v>9</v>
      </c>
      <c r="C13" s="3"/>
      <c r="D13" s="3"/>
    </row>
    <row r="14" spans="1:8" x14ac:dyDescent="0.25">
      <c r="A14" s="3"/>
      <c r="B14" s="3"/>
      <c r="C14" s="3" t="s">
        <v>10</v>
      </c>
      <c r="D14" s="3"/>
    </row>
    <row r="15" spans="1:8" x14ac:dyDescent="0.25">
      <c r="A15" s="3"/>
      <c r="B15" s="3"/>
      <c r="C15" s="3" t="s">
        <v>11</v>
      </c>
      <c r="D15" s="3"/>
    </row>
    <row r="19" spans="1:6" x14ac:dyDescent="0.25">
      <c r="A19" s="11">
        <v>2023</v>
      </c>
      <c r="B19" s="11" t="s">
        <v>3</v>
      </c>
      <c r="C19" s="11" t="s">
        <v>4</v>
      </c>
      <c r="D19" s="11" t="s">
        <v>17</v>
      </c>
      <c r="E19" s="11" t="s">
        <v>5</v>
      </c>
      <c r="F19" s="11" t="s">
        <v>6</v>
      </c>
    </row>
    <row r="20" spans="1:6" x14ac:dyDescent="0.25">
      <c r="A20" s="12" t="s">
        <v>1</v>
      </c>
      <c r="B20" s="13">
        <v>0.2579111551761662</v>
      </c>
      <c r="C20" s="13">
        <v>0.25206922498118889</v>
      </c>
      <c r="D20" s="13">
        <v>0.22600000000000001</v>
      </c>
      <c r="E20" s="13">
        <v>0.23575312245996202</v>
      </c>
      <c r="F20" s="13">
        <v>0.2312466131375758</v>
      </c>
    </row>
    <row r="21" spans="1:6" x14ac:dyDescent="0.25">
      <c r="A21" s="12" t="s">
        <v>12</v>
      </c>
      <c r="B21" s="15">
        <v>2.2049792923794245E-2</v>
      </c>
      <c r="C21" s="15">
        <v>1.7039944890983153E-2</v>
      </c>
      <c r="D21" s="14">
        <v>1.1633454770970929E-2</v>
      </c>
      <c r="E21" s="14">
        <v>3.4037777205644724E-3</v>
      </c>
      <c r="F21" s="13">
        <v>6.2413135660654442E-4</v>
      </c>
    </row>
    <row r="22" spans="1:6" x14ac:dyDescent="0.25">
      <c r="A22" s="12" t="s">
        <v>13</v>
      </c>
      <c r="B22" s="6">
        <v>0.23586136225237195</v>
      </c>
      <c r="C22" s="6">
        <v>0.23502928009020574</v>
      </c>
      <c r="D22" s="6">
        <v>0.22361875714815119</v>
      </c>
      <c r="E22" s="6">
        <v>0.23234934473939756</v>
      </c>
      <c r="F22" s="6">
        <v>0.23062248178096925</v>
      </c>
    </row>
    <row r="23" spans="1:6" x14ac:dyDescent="0.25">
      <c r="A23" s="12" t="s">
        <v>14</v>
      </c>
      <c r="B23" s="6">
        <v>0.27996094809996042</v>
      </c>
      <c r="C23" s="6">
        <v>0.26910916987217204</v>
      </c>
      <c r="D23" s="6">
        <v>0.24688566669009307</v>
      </c>
      <c r="E23" s="6">
        <v>0.23915690018052649</v>
      </c>
      <c r="F23" s="6">
        <v>0.23187074449418235</v>
      </c>
    </row>
    <row r="25" spans="1:6" x14ac:dyDescent="0.25">
      <c r="A25" s="11">
        <v>2023</v>
      </c>
      <c r="B25" s="11" t="s">
        <v>3</v>
      </c>
      <c r="C25" s="11" t="s">
        <v>4</v>
      </c>
      <c r="D25" s="11" t="s">
        <v>17</v>
      </c>
      <c r="E25" s="11" t="s">
        <v>5</v>
      </c>
      <c r="F25" s="11" t="s">
        <v>6</v>
      </c>
    </row>
    <row r="26" spans="1:6" x14ac:dyDescent="0.25">
      <c r="A26" s="12" t="s">
        <v>2</v>
      </c>
      <c r="B26" s="6">
        <v>0.49530148931818602</v>
      </c>
      <c r="C26" s="6">
        <v>0.49951594630780322</v>
      </c>
      <c r="D26" s="6">
        <v>0.50470634873076092</v>
      </c>
      <c r="E26" s="6">
        <v>0.49793532047757555</v>
      </c>
      <c r="F26" s="6">
        <v>0.48248650701321161</v>
      </c>
    </row>
    <row r="27" spans="1:6" x14ac:dyDescent="0.25">
      <c r="A27" s="12" t="s">
        <v>12</v>
      </c>
      <c r="B27" s="16">
        <v>3.0005543145507508E-2</v>
      </c>
      <c r="C27" s="16">
        <v>2.9930194466994558E-2</v>
      </c>
      <c r="D27" s="16">
        <v>2.4879946341719233E-2</v>
      </c>
      <c r="E27" s="16">
        <v>6.9751190123540753E-3</v>
      </c>
      <c r="F27" s="16">
        <v>1.5025209686547311E-3</v>
      </c>
    </row>
    <row r="28" spans="1:6" x14ac:dyDescent="0.25">
      <c r="A28" s="12" t="s">
        <v>13</v>
      </c>
      <c r="B28" s="6">
        <v>0.4652959461726785</v>
      </c>
      <c r="C28" s="6">
        <v>0.46958575184080864</v>
      </c>
      <c r="D28" s="6">
        <v>0.47982640238904167</v>
      </c>
      <c r="E28" s="6">
        <v>0.49096020146522146</v>
      </c>
      <c r="F28" s="6">
        <v>0.48098398604455689</v>
      </c>
    </row>
    <row r="29" spans="1:6" x14ac:dyDescent="0.25">
      <c r="A29" s="12" t="s">
        <v>14</v>
      </c>
      <c r="B29" s="6">
        <v>0.52530703246369348</v>
      </c>
      <c r="C29" s="6">
        <v>0.52944614077479779</v>
      </c>
      <c r="D29" s="6">
        <v>0.52958629507248012</v>
      </c>
      <c r="E29" s="6">
        <v>0.50491043948992964</v>
      </c>
      <c r="F29" s="6">
        <v>0.48398902798186633</v>
      </c>
    </row>
    <row r="35" spans="1:8" x14ac:dyDescent="0.25">
      <c r="A35" s="4" t="s">
        <v>0</v>
      </c>
      <c r="B35" s="3"/>
      <c r="C35" s="3"/>
      <c r="D35" s="3"/>
      <c r="E35" s="3"/>
      <c r="F35" s="3"/>
      <c r="G35" s="3"/>
      <c r="H35" s="3"/>
    </row>
    <row r="36" spans="1:8" x14ac:dyDescent="0.25">
      <c r="A36" s="3"/>
      <c r="B36" s="3"/>
      <c r="C36" s="3"/>
      <c r="D36" s="3"/>
      <c r="E36" s="3"/>
      <c r="F36" s="3"/>
      <c r="G36" s="3"/>
      <c r="H36" s="3"/>
    </row>
    <row r="37" spans="1:8" x14ac:dyDescent="0.25">
      <c r="A37" s="17" t="s">
        <v>18</v>
      </c>
      <c r="B37" s="17"/>
      <c r="C37" s="18"/>
      <c r="D37" s="18"/>
      <c r="E37" s="18"/>
      <c r="F37" s="18"/>
      <c r="G37" s="3"/>
      <c r="H37" s="3"/>
    </row>
    <row r="38" spans="1:8" x14ac:dyDescent="0.25">
      <c r="A38" s="17"/>
      <c r="B38" s="19" t="s">
        <v>3</v>
      </c>
      <c r="C38" s="19" t="s">
        <v>4</v>
      </c>
      <c r="D38" s="19" t="s">
        <v>17</v>
      </c>
      <c r="E38" s="19" t="s">
        <v>5</v>
      </c>
      <c r="F38" s="19" t="s">
        <v>6</v>
      </c>
      <c r="G38" s="3"/>
    </row>
    <row r="39" spans="1:8" x14ac:dyDescent="0.25">
      <c r="A39" s="20" t="s">
        <v>15</v>
      </c>
      <c r="B39" s="21">
        <f>B54</f>
        <v>0.22460236018471011</v>
      </c>
      <c r="C39" s="21">
        <f t="shared" ref="C39:E39" si="2">C54</f>
        <v>0.22205325162346592</v>
      </c>
      <c r="D39" s="21">
        <f t="shared" si="2"/>
        <v>0.22600000000000001</v>
      </c>
      <c r="E39" s="21">
        <f t="shared" si="2"/>
        <v>0.22640954832778373</v>
      </c>
      <c r="F39" s="21">
        <f>F54</f>
        <v>0.22553639210082888</v>
      </c>
      <c r="G39" s="3"/>
    </row>
    <row r="40" spans="1:8" x14ac:dyDescent="0.25">
      <c r="A40" s="20" t="s">
        <v>16</v>
      </c>
      <c r="B40" s="22">
        <f>B60</f>
        <v>0.45472598696683852</v>
      </c>
      <c r="C40" s="22">
        <f t="shared" ref="C40:F40" si="3">C60</f>
        <v>0.45074799242082469</v>
      </c>
      <c r="D40" s="22">
        <f t="shared" si="3"/>
        <v>0.46534225449599881</v>
      </c>
      <c r="E40" s="22">
        <f t="shared" si="3"/>
        <v>0.49602604316366955</v>
      </c>
      <c r="F40" s="22">
        <f t="shared" si="3"/>
        <v>0.48200997730211975</v>
      </c>
      <c r="G40" s="3"/>
    </row>
    <row r="41" spans="1:8" x14ac:dyDescent="0.25">
      <c r="A41" s="3"/>
      <c r="B41" s="3"/>
      <c r="C41" s="3"/>
      <c r="D41" s="3"/>
      <c r="E41" s="3"/>
      <c r="F41" s="3"/>
      <c r="G41" s="3"/>
      <c r="H41" s="3"/>
    </row>
    <row r="42" spans="1:8" x14ac:dyDescent="0.25">
      <c r="A42" s="3"/>
      <c r="B42" s="3"/>
      <c r="C42" s="5"/>
      <c r="D42" s="5"/>
      <c r="E42" s="3"/>
      <c r="F42" s="3"/>
      <c r="G42" s="3"/>
      <c r="H42" s="3"/>
    </row>
    <row r="43" spans="1:8" ht="77.25" x14ac:dyDescent="0.25">
      <c r="A43" s="1" t="s">
        <v>7</v>
      </c>
      <c r="B43" s="3"/>
      <c r="C43" s="5"/>
      <c r="D43" s="5"/>
      <c r="E43" s="3"/>
      <c r="F43" s="3"/>
      <c r="G43" s="3"/>
      <c r="H43" s="3"/>
    </row>
    <row r="46" spans="1:8" x14ac:dyDescent="0.25">
      <c r="A46" s="2" t="s">
        <v>8</v>
      </c>
      <c r="B46" s="3"/>
      <c r="C46" s="3"/>
      <c r="D46" s="3"/>
    </row>
    <row r="47" spans="1:8" x14ac:dyDescent="0.25">
      <c r="A47" s="3"/>
      <c r="B47" s="3" t="s">
        <v>9</v>
      </c>
      <c r="C47" s="3"/>
      <c r="D47" s="3"/>
    </row>
    <row r="48" spans="1:8" x14ac:dyDescent="0.25">
      <c r="A48" s="3"/>
      <c r="B48" s="3"/>
      <c r="C48" s="3" t="s">
        <v>10</v>
      </c>
      <c r="D48" s="3"/>
    </row>
    <row r="49" spans="1:6" x14ac:dyDescent="0.25">
      <c r="A49" s="3"/>
      <c r="B49" s="3"/>
      <c r="C49" s="3" t="s">
        <v>11</v>
      </c>
      <c r="D49" s="3"/>
    </row>
    <row r="53" spans="1:6" x14ac:dyDescent="0.25">
      <c r="A53" s="11">
        <v>2022</v>
      </c>
      <c r="B53" s="11" t="s">
        <v>3</v>
      </c>
      <c r="C53" s="11" t="s">
        <v>4</v>
      </c>
      <c r="D53" s="11" t="s">
        <v>17</v>
      </c>
      <c r="E53" s="11" t="s">
        <v>5</v>
      </c>
      <c r="F53" s="11" t="s">
        <v>6</v>
      </c>
    </row>
    <row r="54" spans="1:6" x14ac:dyDescent="0.25">
      <c r="A54" s="12" t="s">
        <v>1</v>
      </c>
      <c r="B54" s="13">
        <v>0.22460236018471011</v>
      </c>
      <c r="C54" s="13">
        <v>0.22205325162346592</v>
      </c>
      <c r="D54" s="13">
        <v>0.22600000000000001</v>
      </c>
      <c r="E54" s="13">
        <v>0.22640954832778373</v>
      </c>
      <c r="F54" s="13">
        <v>0.22553639210082888</v>
      </c>
    </row>
    <row r="55" spans="1:6" x14ac:dyDescent="0.25">
      <c r="A55" s="12" t="s">
        <v>12</v>
      </c>
      <c r="B55" s="15">
        <v>1.9841185544151221E-2</v>
      </c>
      <c r="C55" s="15">
        <v>1.6951865615122425E-2</v>
      </c>
      <c r="D55" s="14">
        <v>1.1735525676850817E-2</v>
      </c>
      <c r="E55" s="14">
        <v>3.5028601456886127E-3</v>
      </c>
      <c r="F55" s="13">
        <v>5.7755043892060702E-4</v>
      </c>
    </row>
    <row r="56" spans="1:6" x14ac:dyDescent="0.25">
      <c r="A56" s="12" t="s">
        <v>13</v>
      </c>
      <c r="B56" s="6">
        <v>0.20476117464055887</v>
      </c>
      <c r="C56" s="6">
        <v>0.20510138600834349</v>
      </c>
      <c r="D56" s="6">
        <v>0.20567491848204833</v>
      </c>
      <c r="E56" s="6">
        <v>0.22290668818209511</v>
      </c>
      <c r="F56" s="6">
        <v>0.22495884166190827</v>
      </c>
    </row>
    <row r="57" spans="1:6" x14ac:dyDescent="0.25">
      <c r="A57" s="12" t="s">
        <v>14</v>
      </c>
      <c r="B57" s="6">
        <v>0.24444354572886134</v>
      </c>
      <c r="C57" s="6">
        <v>0.23900511723858836</v>
      </c>
      <c r="D57" s="6">
        <v>0.22914596983574997</v>
      </c>
      <c r="E57" s="6">
        <v>0.22991240847347236</v>
      </c>
      <c r="F57" s="6">
        <v>0.22611394253974948</v>
      </c>
    </row>
    <row r="59" spans="1:6" x14ac:dyDescent="0.25">
      <c r="A59" s="11">
        <v>2022</v>
      </c>
      <c r="B59" s="11" t="s">
        <v>3</v>
      </c>
      <c r="C59" s="11" t="s">
        <v>4</v>
      </c>
      <c r="D59" s="11" t="s">
        <v>17</v>
      </c>
      <c r="E59" s="11" t="s">
        <v>5</v>
      </c>
      <c r="F59" s="11" t="s">
        <v>6</v>
      </c>
    </row>
    <row r="60" spans="1:6" x14ac:dyDescent="0.25">
      <c r="A60" s="12" t="s">
        <v>2</v>
      </c>
      <c r="B60" s="6">
        <v>0.45472598696683852</v>
      </c>
      <c r="C60" s="6">
        <v>0.45074799242082469</v>
      </c>
      <c r="D60" s="6">
        <v>0.46534225449599881</v>
      </c>
      <c r="E60" s="6">
        <v>0.49602604316366955</v>
      </c>
      <c r="F60" s="6">
        <v>0.48200997730211975</v>
      </c>
    </row>
    <row r="61" spans="1:6" x14ac:dyDescent="0.25">
      <c r="A61" s="12" t="s">
        <v>12</v>
      </c>
      <c r="B61" s="16">
        <v>2.9838118271119724E-2</v>
      </c>
      <c r="C61" s="16">
        <v>2.7216887047996342E-2</v>
      </c>
      <c r="D61" s="16">
        <v>2.2288089664805194E-2</v>
      </c>
      <c r="E61" s="16">
        <v>6.7860243230682604E-3</v>
      </c>
      <c r="F61" s="16">
        <v>1.3253273087097807E-3</v>
      </c>
    </row>
    <row r="62" spans="1:6" x14ac:dyDescent="0.25">
      <c r="A62" s="12" t="s">
        <v>13</v>
      </c>
      <c r="B62" s="6">
        <v>0.42488786869571882</v>
      </c>
      <c r="C62" s="6">
        <v>0.42353110537282834</v>
      </c>
      <c r="D62" s="6">
        <v>0.44305416483119364</v>
      </c>
      <c r="E62" s="6">
        <v>0.48924001884060131</v>
      </c>
      <c r="F62" s="6">
        <v>0.48068464999340998</v>
      </c>
    </row>
    <row r="63" spans="1:6" x14ac:dyDescent="0.25">
      <c r="A63" s="12" t="s">
        <v>14</v>
      </c>
      <c r="B63" s="6">
        <v>0.48456410523795823</v>
      </c>
      <c r="C63" s="6">
        <v>0.47796487946882105</v>
      </c>
      <c r="D63" s="6">
        <v>0.48763034416080397</v>
      </c>
      <c r="E63" s="6">
        <v>0.50281206748673779</v>
      </c>
      <c r="F63" s="6">
        <v>0.48333530461082952</v>
      </c>
    </row>
    <row r="65" customFormat="1" x14ac:dyDescent="0.25"/>
    <row r="66" customFormat="1" x14ac:dyDescent="0.25"/>
  </sheetData>
  <pageMargins left="0.7" right="0.7" top="0.75" bottom="0.75" header="0.3" footer="0.3"/>
  <pageSetup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12"/>
  <sheetViews>
    <sheetView workbookViewId="0">
      <selection activeCell="F31" sqref="F31"/>
    </sheetView>
  </sheetViews>
  <sheetFormatPr defaultRowHeight="15" x14ac:dyDescent="0.25"/>
  <cols>
    <col min="1" max="1" width="31.85546875" bestFit="1" customWidth="1"/>
    <col min="2" max="2" width="13.7109375" bestFit="1" customWidth="1"/>
    <col min="3" max="3" width="13.85546875" bestFit="1" customWidth="1"/>
    <col min="4" max="4" width="13.85546875" customWidth="1"/>
    <col min="5" max="5" width="23.85546875" bestFit="1" customWidth="1"/>
    <col min="6" max="6" width="7.5703125" bestFit="1" customWidth="1"/>
    <col min="7" max="7" width="9.5703125" customWidth="1"/>
  </cols>
  <sheetData>
    <row r="2" spans="1:6" x14ac:dyDescent="0.25">
      <c r="A2" s="11">
        <v>2023</v>
      </c>
      <c r="B2" s="11" t="s">
        <v>3</v>
      </c>
      <c r="C2" s="11" t="s">
        <v>4</v>
      </c>
      <c r="D2" s="11" t="s">
        <v>17</v>
      </c>
      <c r="E2" s="11" t="s">
        <v>5</v>
      </c>
      <c r="F2" s="11" t="s">
        <v>6</v>
      </c>
    </row>
    <row r="3" spans="1:6" x14ac:dyDescent="0.25">
      <c r="A3" s="12" t="s">
        <v>1</v>
      </c>
      <c r="B3" s="13">
        <v>0.2579111551761662</v>
      </c>
      <c r="C3" s="13">
        <v>0.25206922498118889</v>
      </c>
      <c r="D3" s="13">
        <v>0.22600000000000001</v>
      </c>
      <c r="E3" s="13">
        <v>0.23575312245996202</v>
      </c>
      <c r="F3" s="13">
        <v>0.2312466131375758</v>
      </c>
    </row>
    <row r="4" spans="1:6" x14ac:dyDescent="0.25">
      <c r="A4" s="12" t="s">
        <v>12</v>
      </c>
      <c r="B4" s="15">
        <v>2.2049792923794245E-2</v>
      </c>
      <c r="C4" s="15">
        <v>1.7039944890983153E-2</v>
      </c>
      <c r="D4" s="14">
        <v>1.1633454770970929E-2</v>
      </c>
      <c r="E4" s="14">
        <v>3.4037777205644724E-3</v>
      </c>
      <c r="F4" s="13">
        <v>6.2413135660654442E-4</v>
      </c>
    </row>
    <row r="5" spans="1:6" x14ac:dyDescent="0.25">
      <c r="A5" s="12" t="s">
        <v>13</v>
      </c>
      <c r="B5" s="6">
        <v>0.23586136225237195</v>
      </c>
      <c r="C5" s="6">
        <v>0.23502928009020574</v>
      </c>
      <c r="D5" s="6">
        <v>0.22361875714815119</v>
      </c>
      <c r="E5" s="6">
        <v>0.23234934473939756</v>
      </c>
      <c r="F5" s="6">
        <v>0.23062248178096925</v>
      </c>
    </row>
    <row r="6" spans="1:6" x14ac:dyDescent="0.25">
      <c r="A6" s="12" t="s">
        <v>14</v>
      </c>
      <c r="B6" s="6">
        <v>0.27996094809996042</v>
      </c>
      <c r="C6" s="6">
        <v>0.26910916987217204</v>
      </c>
      <c r="D6" s="6">
        <v>0.24688566669009307</v>
      </c>
      <c r="E6" s="6">
        <v>0.23915690018052649</v>
      </c>
      <c r="F6" s="6">
        <v>0.23187074449418235</v>
      </c>
    </row>
    <row r="8" spans="1:6" x14ac:dyDescent="0.25">
      <c r="A8" s="11">
        <v>2023</v>
      </c>
      <c r="B8" s="11" t="s">
        <v>3</v>
      </c>
      <c r="C8" s="11" t="s">
        <v>4</v>
      </c>
      <c r="D8" s="11" t="s">
        <v>17</v>
      </c>
      <c r="E8" s="11" t="s">
        <v>5</v>
      </c>
      <c r="F8" s="11" t="s">
        <v>6</v>
      </c>
    </row>
    <row r="9" spans="1:6" x14ac:dyDescent="0.25">
      <c r="A9" s="12" t="s">
        <v>2</v>
      </c>
      <c r="B9" s="6">
        <v>0.49530148931818602</v>
      </c>
      <c r="C9" s="6">
        <v>0.49951594630780322</v>
      </c>
      <c r="D9" s="6">
        <v>0.50470634873076092</v>
      </c>
      <c r="E9" s="6">
        <v>0.49793532047757555</v>
      </c>
      <c r="F9" s="6">
        <v>0.48248650701321161</v>
      </c>
    </row>
    <row r="10" spans="1:6" x14ac:dyDescent="0.25">
      <c r="A10" s="12" t="s">
        <v>12</v>
      </c>
      <c r="B10" s="16">
        <v>3.0005543145507508E-2</v>
      </c>
      <c r="C10" s="16">
        <v>2.9930194466994558E-2</v>
      </c>
      <c r="D10" s="16">
        <v>2.4879946341719233E-2</v>
      </c>
      <c r="E10" s="16">
        <v>6.9751190123540753E-3</v>
      </c>
      <c r="F10" s="16">
        <v>1.5025209686547311E-3</v>
      </c>
    </row>
    <row r="11" spans="1:6" x14ac:dyDescent="0.25">
      <c r="A11" s="12" t="s">
        <v>13</v>
      </c>
      <c r="B11" s="6">
        <v>0.4652959461726785</v>
      </c>
      <c r="C11" s="6">
        <v>0.46958575184080864</v>
      </c>
      <c r="D11" s="6">
        <v>0.47982640238904167</v>
      </c>
      <c r="E11" s="6">
        <v>0.49096020146522146</v>
      </c>
      <c r="F11" s="6">
        <v>0.48098398604455689</v>
      </c>
    </row>
    <row r="12" spans="1:6" x14ac:dyDescent="0.25">
      <c r="A12" s="12" t="s">
        <v>14</v>
      </c>
      <c r="B12" s="6">
        <v>0.52530703246369348</v>
      </c>
      <c r="C12" s="6">
        <v>0.52944614077479779</v>
      </c>
      <c r="D12" s="6">
        <v>0.52958629507248012</v>
      </c>
      <c r="E12" s="6">
        <v>0.50491043948992964</v>
      </c>
      <c r="F12" s="6">
        <v>0.48398902798186633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</vt:lpstr>
      <vt:lpstr>Estimates</vt:lpstr>
      <vt:lpstr>MOE</vt:lpstr>
    </vt:vector>
  </TitlesOfParts>
  <Company>Austin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Carlos Soto</cp:lastModifiedBy>
  <cp:lastPrinted>2018-06-04T21:49:13Z</cp:lastPrinted>
  <dcterms:created xsi:type="dcterms:W3CDTF">2012-06-25T19:43:46Z</dcterms:created>
  <dcterms:modified xsi:type="dcterms:W3CDTF">2025-11-24T23:44:04Z</dcterms:modified>
</cp:coreProperties>
</file>