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Crime\For Web\"/>
    </mc:Choice>
  </mc:AlternateContent>
  <xr:revisionPtr revIDLastSave="0" documentId="13_ncr:1_{449865A2-86BE-41E8-BB58-3E113FA017B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" i="2" l="1"/>
  <c r="P5" i="2"/>
  <c r="O6" i="2"/>
  <c r="P6" i="2"/>
  <c r="O7" i="2"/>
  <c r="P7" i="2"/>
  <c r="O8" i="2"/>
  <c r="P8" i="2"/>
  <c r="P10" i="2"/>
  <c r="O10" i="2"/>
  <c r="M10" i="2"/>
  <c r="N10" i="2"/>
  <c r="L10" i="2"/>
  <c r="Q7" i="2" l="1"/>
  <c r="K10" i="2" l="1"/>
  <c r="J10" i="2"/>
  <c r="I10" i="2"/>
  <c r="C10" i="2" l="1"/>
  <c r="D10" i="2"/>
  <c r="E10" i="2"/>
  <c r="F10" i="2"/>
  <c r="G10" i="2"/>
  <c r="H10" i="2"/>
</calcChain>
</file>

<file path=xl/sharedStrings.xml><?xml version="1.0" encoding="utf-8"?>
<sst xmlns="http://schemas.openxmlformats.org/spreadsheetml/2006/main" count="12" uniqueCount="12">
  <si>
    <t>Burglary</t>
  </si>
  <si>
    <t>Auto Theft</t>
  </si>
  <si>
    <t>Travis County property crimes</t>
  </si>
  <si>
    <t>Larceny/Theft</t>
  </si>
  <si>
    <t>Data Source</t>
  </si>
  <si>
    <t>&gt;</t>
  </si>
  <si>
    <t>Total</t>
  </si>
  <si>
    <t>1-Yr Chng</t>
  </si>
  <si>
    <t>5-Yr Chng</t>
  </si>
  <si>
    <t>Overall</t>
  </si>
  <si>
    <t>Texas Department of Public Safety Crime Reports, Crime by Jurisdiction: https://www.dps.texas.gov/section/crime-records/crime-texas</t>
  </si>
  <si>
    <t>Arson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</si>
</sst>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w Cen MT"/>
      <family val="2"/>
    </font>
    <font>
      <sz val="10"/>
      <color theme="1"/>
      <name val="Tw Cen MT"/>
      <family val="2"/>
    </font>
    <font>
      <u/>
      <sz val="11"/>
      <color rgb="FF0000FF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>
      <alignment wrapText="1"/>
    </xf>
    <xf numFmtId="0" fontId="5" fillId="0" borderId="0"/>
    <xf numFmtId="9" fontId="6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3" fillId="0" borderId="0" xfId="0" applyFont="1"/>
    <xf numFmtId="0" fontId="3" fillId="0" borderId="0" xfId="0" applyFont="1" applyAlignment="1">
      <alignment horizontal="right"/>
    </xf>
    <xf numFmtId="1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/>
    <xf numFmtId="9" fontId="0" fillId="0" borderId="0" xfId="3" applyFont="1"/>
    <xf numFmtId="0" fontId="1" fillId="0" borderId="0" xfId="0" applyFont="1"/>
    <xf numFmtId="0" fontId="1" fillId="0" borderId="0" xfId="0" applyFont="1" applyAlignment="1">
      <alignment horizontal="center"/>
    </xf>
  </cellXfs>
  <cellStyles count="4">
    <cellStyle name="HyperLink" xfId="2" xr:uid="{30C68A77-DA02-43C0-8CB8-270D92642B72}"/>
    <cellStyle name="Normal" xfId="0" builtinId="0"/>
    <cellStyle name="Normal 2" xfId="1" xr:uid="{00000000-0005-0000-0000-000001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Travis</a:t>
            </a:r>
            <a:r>
              <a:rPr lang="en-US" baseline="0"/>
              <a:t> County Property Crimes, </a:t>
            </a:r>
          </a:p>
          <a:p>
            <a:pPr>
              <a:defRPr/>
            </a:pPr>
            <a:r>
              <a:rPr lang="en-US" baseline="0"/>
              <a:t>2020-2024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7804677692883"/>
          <c:y val="0.22102938957167539"/>
          <c:w val="0.81248652759707529"/>
          <c:h val="0.54978366056781525"/>
        </c:manualLayout>
      </c:layout>
      <c:lineChart>
        <c:grouping val="standard"/>
        <c:varyColors val="0"/>
        <c:ser>
          <c:idx val="0"/>
          <c:order val="0"/>
          <c:tx>
            <c:strRef>
              <c:f>Sheet2!$B$5</c:f>
              <c:strCache>
                <c:ptCount val="1"/>
                <c:pt idx="0">
                  <c:v>Burglary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Sheet2!$J$4:$N$4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Sheet2!$J$5:$N$5</c:f>
              <c:numCache>
                <c:formatCode>General</c:formatCode>
                <c:ptCount val="5"/>
                <c:pt idx="0">
                  <c:v>5983</c:v>
                </c:pt>
                <c:pt idx="1">
                  <c:v>5649</c:v>
                </c:pt>
                <c:pt idx="2">
                  <c:v>5678</c:v>
                </c:pt>
                <c:pt idx="3">
                  <c:v>5684</c:v>
                </c:pt>
                <c:pt idx="4">
                  <c:v>5384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6-442B-8FD8-1619E47B3418}"/>
            </c:ext>
          </c:extLst>
        </c:ser>
        <c:ser>
          <c:idx val="1"/>
          <c:order val="1"/>
          <c:tx>
            <c:strRef>
              <c:f>Sheet2!$B$6</c:f>
              <c:strCache>
                <c:ptCount val="1"/>
                <c:pt idx="0">
                  <c:v>Larceny/Theft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Sheet2!$J$4:$N$4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Sheet2!$J$6:$N$6</c:f>
              <c:numCache>
                <c:formatCode>General</c:formatCode>
                <c:ptCount val="5"/>
                <c:pt idx="0">
                  <c:v>31529</c:v>
                </c:pt>
                <c:pt idx="1">
                  <c:v>28896</c:v>
                </c:pt>
                <c:pt idx="2">
                  <c:v>29113</c:v>
                </c:pt>
                <c:pt idx="3">
                  <c:v>25990</c:v>
                </c:pt>
                <c:pt idx="4">
                  <c:v>26870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6-442B-8FD8-1619E47B3418}"/>
            </c:ext>
          </c:extLst>
        </c:ser>
        <c:ser>
          <c:idx val="2"/>
          <c:order val="2"/>
          <c:tx>
            <c:strRef>
              <c:f>Sheet2!$B$7</c:f>
              <c:strCache>
                <c:ptCount val="1"/>
                <c:pt idx="0">
                  <c:v>Auto Theft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Sheet2!$J$4:$N$4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Sheet2!$J$7:$N$7</c:f>
              <c:numCache>
                <c:formatCode>General</c:formatCode>
                <c:ptCount val="5"/>
                <c:pt idx="0">
                  <c:v>4715</c:v>
                </c:pt>
                <c:pt idx="1">
                  <c:v>5236</c:v>
                </c:pt>
                <c:pt idx="2">
                  <c:v>6088</c:v>
                </c:pt>
                <c:pt idx="3">
                  <c:v>8117</c:v>
                </c:pt>
                <c:pt idx="4">
                  <c:v>7026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06-442B-8FD8-1619E47B3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066464"/>
        <c:axId val="158066856"/>
      </c:lineChart>
      <c:catAx>
        <c:axId val="15806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58066856"/>
        <c:crosses val="autoZero"/>
        <c:auto val="1"/>
        <c:lblAlgn val="ctr"/>
        <c:lblOffset val="100"/>
        <c:noMultiLvlLbl val="0"/>
      </c:catAx>
      <c:valAx>
        <c:axId val="158066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5806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199318</xdr:colOff>
      <xdr:row>1</xdr:row>
      <xdr:rowOff>173266</xdr:rowOff>
    </xdr:from>
    <xdr:to>
      <xdr:col>22</xdr:col>
      <xdr:colOff>20810</xdr:colOff>
      <xdr:row>16</xdr:row>
      <xdr:rowOff>63396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2A365"/>
      </a:accent3>
      <a:accent4>
        <a:srgbClr val="8064A2"/>
      </a:accent4>
      <a:accent5>
        <a:srgbClr val="4BACC6"/>
      </a:accent5>
      <a:accent6>
        <a:srgbClr val="FFC000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29"/>
  <sheetViews>
    <sheetView tabSelected="1" topLeftCell="A2" zoomScale="120" zoomScaleNormal="120" workbookViewId="0">
      <selection activeCell="L14" sqref="L14"/>
    </sheetView>
  </sheetViews>
  <sheetFormatPr defaultRowHeight="15" x14ac:dyDescent="0.25"/>
  <sheetData>
    <row r="3" spans="2:17" x14ac:dyDescent="0.25">
      <c r="B3" s="9" t="s">
        <v>2</v>
      </c>
      <c r="C3" s="9"/>
      <c r="D3" s="9"/>
      <c r="E3" s="9"/>
    </row>
    <row r="4" spans="2:17" x14ac:dyDescent="0.25">
      <c r="C4" s="8">
        <v>2013</v>
      </c>
      <c r="D4" s="8">
        <v>2014</v>
      </c>
      <c r="E4" s="8">
        <v>2015</v>
      </c>
      <c r="F4" s="8">
        <v>2016</v>
      </c>
      <c r="G4" s="8">
        <v>2017</v>
      </c>
      <c r="H4" s="8">
        <v>2018</v>
      </c>
      <c r="I4" s="8">
        <v>2019</v>
      </c>
      <c r="J4" s="8">
        <v>2020</v>
      </c>
      <c r="K4" s="8">
        <v>2021</v>
      </c>
      <c r="L4" s="8">
        <v>2022</v>
      </c>
      <c r="M4" s="8">
        <v>2023</v>
      </c>
      <c r="N4" s="8">
        <v>2024</v>
      </c>
      <c r="O4" s="8" t="s">
        <v>7</v>
      </c>
      <c r="P4" s="8" t="s">
        <v>8</v>
      </c>
      <c r="Q4" t="s">
        <v>9</v>
      </c>
    </row>
    <row r="5" spans="2:17" x14ac:dyDescent="0.25">
      <c r="B5" s="1" t="s">
        <v>0</v>
      </c>
      <c r="C5">
        <v>7768</v>
      </c>
      <c r="D5">
        <v>6972</v>
      </c>
      <c r="E5">
        <v>6154</v>
      </c>
      <c r="F5">
        <v>6397</v>
      </c>
      <c r="G5">
        <v>5452</v>
      </c>
      <c r="H5">
        <v>5497</v>
      </c>
      <c r="I5">
        <v>5329</v>
      </c>
      <c r="J5">
        <v>5983</v>
      </c>
      <c r="K5">
        <v>5649</v>
      </c>
      <c r="L5">
        <v>5678</v>
      </c>
      <c r="M5">
        <v>5684</v>
      </c>
      <c r="N5">
        <v>5384</v>
      </c>
      <c r="O5" s="7">
        <f>(N5-M5)/M5</f>
        <v>-5.2779732582688248E-2</v>
      </c>
      <c r="P5" s="7">
        <f t="shared" ref="P5:P9" si="0">(N5-J5)/J5</f>
        <v>-0.10011699816145746</v>
      </c>
    </row>
    <row r="6" spans="2:17" x14ac:dyDescent="0.25">
      <c r="B6" s="1" t="s">
        <v>3</v>
      </c>
      <c r="C6">
        <v>37551</v>
      </c>
      <c r="D6">
        <v>34267</v>
      </c>
      <c r="E6">
        <v>32558</v>
      </c>
      <c r="F6">
        <v>30746</v>
      </c>
      <c r="G6">
        <v>29253</v>
      </c>
      <c r="H6">
        <v>30740</v>
      </c>
      <c r="I6">
        <v>33748</v>
      </c>
      <c r="J6">
        <v>31529</v>
      </c>
      <c r="K6">
        <v>28896</v>
      </c>
      <c r="L6">
        <v>29113</v>
      </c>
      <c r="M6">
        <v>25990</v>
      </c>
      <c r="N6">
        <v>26870</v>
      </c>
      <c r="O6" s="7">
        <f t="shared" ref="O5:O9" si="1">(N6-M6)/M6</f>
        <v>3.385917660638707E-2</v>
      </c>
      <c r="P6" s="7">
        <f t="shared" si="0"/>
        <v>-0.14776872086016049</v>
      </c>
    </row>
    <row r="7" spans="2:17" x14ac:dyDescent="0.25">
      <c r="B7" s="1" t="s">
        <v>1</v>
      </c>
      <c r="C7">
        <v>2396</v>
      </c>
      <c r="D7">
        <v>2534</v>
      </c>
      <c r="E7">
        <v>2614</v>
      </c>
      <c r="F7">
        <v>2457</v>
      </c>
      <c r="G7">
        <v>2409</v>
      </c>
      <c r="H7">
        <v>2911</v>
      </c>
      <c r="I7">
        <v>3540</v>
      </c>
      <c r="J7">
        <v>4715</v>
      </c>
      <c r="K7">
        <v>5236</v>
      </c>
      <c r="L7">
        <v>6088</v>
      </c>
      <c r="M7">
        <v>8117</v>
      </c>
      <c r="N7">
        <v>7026</v>
      </c>
      <c r="O7" s="7">
        <f t="shared" si="1"/>
        <v>-0.1344092645065911</v>
      </c>
      <c r="P7" s="7">
        <f t="shared" si="0"/>
        <v>0.49013785790031811</v>
      </c>
      <c r="Q7" s="7">
        <f>(L7-C7)/C7</f>
        <v>1.5409015025041737</v>
      </c>
    </row>
    <row r="8" spans="2:17" x14ac:dyDescent="0.25">
      <c r="B8" s="1" t="s">
        <v>11</v>
      </c>
      <c r="M8">
        <v>176</v>
      </c>
      <c r="N8">
        <v>170</v>
      </c>
      <c r="O8" s="7">
        <f t="shared" si="1"/>
        <v>-3.4090909090909088E-2</v>
      </c>
      <c r="P8" s="7" t="e">
        <f t="shared" si="0"/>
        <v>#DIV/0!</v>
      </c>
    </row>
    <row r="9" spans="2:17" x14ac:dyDescent="0.25">
      <c r="O9" s="7"/>
      <c r="P9" s="7"/>
    </row>
    <row r="10" spans="2:17" x14ac:dyDescent="0.25">
      <c r="B10" s="1" t="s">
        <v>6</v>
      </c>
      <c r="C10">
        <f t="shared" ref="C10:G10" si="2">SUM(C5:C7)</f>
        <v>47715</v>
      </c>
      <c r="D10">
        <f t="shared" si="2"/>
        <v>43773</v>
      </c>
      <c r="E10">
        <f t="shared" si="2"/>
        <v>41326</v>
      </c>
      <c r="F10">
        <f t="shared" si="2"/>
        <v>39600</v>
      </c>
      <c r="G10">
        <f t="shared" si="2"/>
        <v>37114</v>
      </c>
      <c r="H10">
        <f>SUM(H5:H7)</f>
        <v>39148</v>
      </c>
      <c r="I10">
        <f>SUM(I5:I7)</f>
        <v>42617</v>
      </c>
      <c r="J10">
        <f>SUM(J5:J7)</f>
        <v>42227</v>
      </c>
      <c r="K10">
        <f>SUM(K5:K7)</f>
        <v>39781</v>
      </c>
      <c r="L10">
        <f>SUM(L5:L7)</f>
        <v>40879</v>
      </c>
      <c r="M10">
        <f t="shared" ref="M10:N10" si="3">SUM(M5:M7)</f>
        <v>39791</v>
      </c>
      <c r="N10">
        <f t="shared" si="3"/>
        <v>39280</v>
      </c>
      <c r="O10" s="7">
        <f>(N10-M10)/M10</f>
        <v>-1.2842099972355558E-2</v>
      </c>
      <c r="P10" s="7">
        <f>(N10-J10)/J10</f>
        <v>-6.9789471191417818E-2</v>
      </c>
    </row>
    <row r="19" spans="2:13" x14ac:dyDescent="0.25">
      <c r="B19" s="2" t="s">
        <v>4</v>
      </c>
      <c r="C19" s="3"/>
    </row>
    <row r="20" spans="2:13" x14ac:dyDescent="0.25">
      <c r="B20" s="5" t="s">
        <v>5</v>
      </c>
      <c r="C20" s="6" t="s">
        <v>10</v>
      </c>
    </row>
    <row r="27" spans="2:13" ht="15" customHeight="1" x14ac:dyDescent="0.25"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2:13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2:13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</sheetData>
  <mergeCells count="1">
    <mergeCell ref="B3:E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AISD</dc:creator>
  <cp:lastModifiedBy>Carlos Soto</cp:lastModifiedBy>
  <dcterms:created xsi:type="dcterms:W3CDTF">2017-03-23T18:23:10Z</dcterms:created>
  <dcterms:modified xsi:type="dcterms:W3CDTF">2025-08-15T15:54:42Z</dcterms:modified>
</cp:coreProperties>
</file>