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Crime\For Web\"/>
    </mc:Choice>
  </mc:AlternateContent>
  <xr:revisionPtr revIDLastSave="0" documentId="13_ncr:1_{46A3700A-D628-4FDE-8ABF-B358D2D8474D}" xr6:coauthVersionLast="47" xr6:coauthVersionMax="47" xr10:uidLastSave="{00000000-0000-0000-0000-000000000000}"/>
  <bookViews>
    <workbookView xWindow="24135" yWindow="2985" windowWidth="20925" windowHeight="9315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2" l="1"/>
  <c r="P8" i="2"/>
  <c r="P6" i="2"/>
  <c r="P5" i="2"/>
  <c r="O9" i="2"/>
  <c r="P7" i="2"/>
  <c r="O6" i="2"/>
  <c r="O5" i="2"/>
  <c r="O7" i="2"/>
  <c r="O8" i="2"/>
  <c r="M9" i="2"/>
  <c r="N9" i="2"/>
  <c r="L9" i="2" l="1"/>
  <c r="K9" i="2"/>
  <c r="J9" i="2"/>
  <c r="I9" i="2" l="1"/>
  <c r="C9" i="2" l="1"/>
  <c r="D9" i="2"/>
  <c r="E9" i="2"/>
  <c r="F9" i="2"/>
  <c r="G9" i="2"/>
  <c r="H9" i="2"/>
</calcChain>
</file>

<file path=xl/sharedStrings.xml><?xml version="1.0" encoding="utf-8"?>
<sst xmlns="http://schemas.openxmlformats.org/spreadsheetml/2006/main" count="11" uniqueCount="11">
  <si>
    <t>Murder</t>
  </si>
  <si>
    <t>Rape</t>
  </si>
  <si>
    <t>Robbery</t>
  </si>
  <si>
    <t>Travis County violent crimes</t>
  </si>
  <si>
    <t>Total</t>
  </si>
  <si>
    <t>Data Source</t>
  </si>
  <si>
    <t>&gt;</t>
  </si>
  <si>
    <t>1-Yr Chng</t>
  </si>
  <si>
    <t>5-Yr Chng</t>
  </si>
  <si>
    <t>Assault</t>
  </si>
  <si>
    <t>Texas Department of Public Safety Crime Reports, Crime by Jurisdiction: https://www.dps.texas.gov/section/crime-records/crime-texas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</si>
</sst>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w Cen MT"/>
      <family val="2"/>
    </font>
    <font>
      <sz val="10"/>
      <color theme="1"/>
      <name val="Tw Cen MT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>
      <alignment wrapText="1"/>
    </xf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0" xfId="0" applyFont="1"/>
    <xf numFmtId="9" fontId="0" fillId="0" borderId="0" xfId="2" applyFont="1"/>
    <xf numFmtId="164" fontId="0" fillId="0" borderId="0" xfId="3" applyNumberFormat="1" applyFont="1"/>
    <xf numFmtId="0" fontId="4" fillId="0" borderId="0" xfId="0" applyFont="1" applyAlignment="1">
      <alignment horizontal="left" wrapText="1"/>
    </xf>
  </cellXfs>
  <cellStyles count="4">
    <cellStyle name="Comma" xfId="3" builtinId="3"/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Travis County Violent Crimes, </a:t>
            </a:r>
          </a:p>
          <a:p>
            <a:pPr>
              <a:defRPr/>
            </a:pPr>
            <a:r>
              <a:rPr lang="en-US"/>
              <a:t>2020-2024</a:t>
            </a:r>
          </a:p>
        </c:rich>
      </c:tx>
      <c:layout>
        <c:manualLayout>
          <c:xMode val="edge"/>
          <c:yMode val="edge"/>
          <c:x val="0.19639970990468297"/>
          <c:y val="2.7004441911744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85463001335358"/>
          <c:y val="0.22948374736600374"/>
          <c:w val="0.81394069162407334"/>
          <c:h val="0.51890840980656028"/>
        </c:manualLayout>
      </c:layout>
      <c:lineChart>
        <c:grouping val="standard"/>
        <c:varyColors val="0"/>
        <c:ser>
          <c:idx val="0"/>
          <c:order val="0"/>
          <c:tx>
            <c:strRef>
              <c:f>Sheet2!$B$5</c:f>
              <c:strCache>
                <c:ptCount val="1"/>
                <c:pt idx="0">
                  <c:v>Murder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Sheet2!$J$4:$N$4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Sheet2!$J$5:$N$5</c:f>
              <c:numCache>
                <c:formatCode>_(* #,##0_);_(* \(#,##0\);_(* "-"??_);_(@_)</c:formatCode>
                <c:ptCount val="5"/>
                <c:pt idx="0">
                  <c:v>53</c:v>
                </c:pt>
                <c:pt idx="1">
                  <c:v>91</c:v>
                </c:pt>
                <c:pt idx="2">
                  <c:v>82</c:v>
                </c:pt>
                <c:pt idx="3">
                  <c:v>75</c:v>
                </c:pt>
                <c:pt idx="4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3-4F25-98B5-F761B414D95E}"/>
            </c:ext>
          </c:extLst>
        </c:ser>
        <c:ser>
          <c:idx val="1"/>
          <c:order val="1"/>
          <c:tx>
            <c:strRef>
              <c:f>Sheet2!$B$6</c:f>
              <c:strCache>
                <c:ptCount val="1"/>
                <c:pt idx="0">
                  <c:v>Rape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Sheet2!$J$4:$N$4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Sheet2!$J$6:$N$6</c:f>
              <c:numCache>
                <c:formatCode>_(* #,##0_);_(* \(#,##0\);_(* "-"??_);_(@_)</c:formatCode>
                <c:ptCount val="5"/>
                <c:pt idx="0">
                  <c:v>601</c:v>
                </c:pt>
                <c:pt idx="1">
                  <c:v>726</c:v>
                </c:pt>
                <c:pt idx="2">
                  <c:v>684</c:v>
                </c:pt>
                <c:pt idx="3">
                  <c:v>667</c:v>
                </c:pt>
                <c:pt idx="4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3-4F25-98B5-F761B414D95E}"/>
            </c:ext>
          </c:extLst>
        </c:ser>
        <c:ser>
          <c:idx val="2"/>
          <c:order val="2"/>
          <c:tx>
            <c:strRef>
              <c:f>Sheet2!$B$7</c:f>
              <c:strCache>
                <c:ptCount val="1"/>
                <c:pt idx="0">
                  <c:v>Robbery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Sheet2!$J$4:$N$4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Sheet2!$J$7:$N$7</c:f>
              <c:numCache>
                <c:formatCode>_(* #,##0_);_(* \(#,##0\);_(* "-"??_);_(@_)</c:formatCode>
                <c:ptCount val="5"/>
                <c:pt idx="0">
                  <c:v>1209</c:v>
                </c:pt>
                <c:pt idx="1">
                  <c:v>1073</c:v>
                </c:pt>
                <c:pt idx="2">
                  <c:v>1049</c:v>
                </c:pt>
                <c:pt idx="3">
                  <c:v>1053</c:v>
                </c:pt>
                <c:pt idx="4">
                  <c:v>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3-4F25-98B5-F761B414D95E}"/>
            </c:ext>
          </c:extLst>
        </c:ser>
        <c:ser>
          <c:idx val="3"/>
          <c:order val="3"/>
          <c:tx>
            <c:strRef>
              <c:f>Sheet2!$B$8</c:f>
              <c:strCache>
                <c:ptCount val="1"/>
                <c:pt idx="0">
                  <c:v>Assault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Sheet2!$J$4:$N$4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Sheet2!$J$8:$N$8</c:f>
              <c:numCache>
                <c:formatCode>_(* #,##0_);_(* \(#,##0\);_(* "-"??_);_(@_)</c:formatCode>
                <c:ptCount val="5"/>
                <c:pt idx="0">
                  <c:v>3775</c:v>
                </c:pt>
                <c:pt idx="1">
                  <c:v>4111</c:v>
                </c:pt>
                <c:pt idx="2">
                  <c:v>4498</c:v>
                </c:pt>
                <c:pt idx="3">
                  <c:v>4296</c:v>
                </c:pt>
                <c:pt idx="4">
                  <c:v>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C3-4F25-98B5-F761B414D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551088"/>
        <c:axId val="336550696"/>
      </c:lineChart>
      <c:catAx>
        <c:axId val="33655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36550696"/>
        <c:crosses val="autoZero"/>
        <c:auto val="1"/>
        <c:lblAlgn val="ctr"/>
        <c:lblOffset val="100"/>
        <c:noMultiLvlLbl val="0"/>
      </c:catAx>
      <c:valAx>
        <c:axId val="3365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36551088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467724</xdr:colOff>
      <xdr:row>2</xdr:row>
      <xdr:rowOff>168147</xdr:rowOff>
    </xdr:from>
    <xdr:to>
      <xdr:col>22</xdr:col>
      <xdr:colOff>292219</xdr:colOff>
      <xdr:row>15</xdr:row>
      <xdr:rowOff>122999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20"/>
  <sheetViews>
    <sheetView tabSelected="1" zoomScale="120" zoomScaleNormal="120" workbookViewId="0">
      <selection activeCell="M11" sqref="M11"/>
    </sheetView>
  </sheetViews>
  <sheetFormatPr defaultRowHeight="15" x14ac:dyDescent="0.25"/>
  <cols>
    <col min="3" max="8" width="10" hidden="1" customWidth="1"/>
    <col min="9" max="11" width="10" bestFit="1" customWidth="1"/>
  </cols>
  <sheetData>
    <row r="3" spans="2:16" x14ac:dyDescent="0.25">
      <c r="C3" s="2" t="s">
        <v>3</v>
      </c>
      <c r="D3" s="2"/>
      <c r="E3" s="2"/>
    </row>
    <row r="4" spans="2:16" x14ac:dyDescent="0.25"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 t="s">
        <v>7</v>
      </c>
      <c r="P4" s="8" t="s">
        <v>8</v>
      </c>
    </row>
    <row r="5" spans="2:16" x14ac:dyDescent="0.25">
      <c r="B5" s="1" t="s">
        <v>0</v>
      </c>
      <c r="C5" s="10">
        <v>36</v>
      </c>
      <c r="D5" s="10">
        <v>34</v>
      </c>
      <c r="E5" s="10">
        <v>27</v>
      </c>
      <c r="F5" s="10">
        <v>53</v>
      </c>
      <c r="G5" s="10">
        <v>39</v>
      </c>
      <c r="H5" s="10">
        <v>38</v>
      </c>
      <c r="I5" s="10">
        <v>35</v>
      </c>
      <c r="J5" s="10">
        <v>53</v>
      </c>
      <c r="K5" s="10">
        <v>91</v>
      </c>
      <c r="L5" s="10">
        <v>82</v>
      </c>
      <c r="M5" s="10">
        <v>75</v>
      </c>
      <c r="N5" s="10">
        <v>72</v>
      </c>
      <c r="O5" s="9">
        <f>(N5-M5)/M5</f>
        <v>-0.04</v>
      </c>
      <c r="P5" s="9">
        <f>(N5-J5)/J5</f>
        <v>0.35849056603773582</v>
      </c>
    </row>
    <row r="6" spans="2:16" x14ac:dyDescent="0.25">
      <c r="B6" s="1" t="s">
        <v>1</v>
      </c>
      <c r="C6" s="10">
        <v>257</v>
      </c>
      <c r="D6" s="10">
        <v>680</v>
      </c>
      <c r="E6" s="10">
        <v>598</v>
      </c>
      <c r="F6" s="10">
        <v>846</v>
      </c>
      <c r="G6" s="10">
        <v>1007</v>
      </c>
      <c r="H6" s="10">
        <v>949</v>
      </c>
      <c r="I6" s="10">
        <v>692</v>
      </c>
      <c r="J6" s="10">
        <v>601</v>
      </c>
      <c r="K6" s="10">
        <v>726</v>
      </c>
      <c r="L6" s="10">
        <v>684</v>
      </c>
      <c r="M6" s="10">
        <v>667</v>
      </c>
      <c r="N6" s="10">
        <v>834</v>
      </c>
      <c r="O6" s="9">
        <f>(N6-M6)/M6</f>
        <v>0.25037481259370314</v>
      </c>
      <c r="P6" s="9">
        <f>(N6-J6)/J6</f>
        <v>0.38768718801996671</v>
      </c>
    </row>
    <row r="7" spans="2:16" x14ac:dyDescent="0.25">
      <c r="B7" s="1" t="s">
        <v>2</v>
      </c>
      <c r="C7" s="10">
        <v>821</v>
      </c>
      <c r="D7" s="10">
        <v>947</v>
      </c>
      <c r="E7" s="10">
        <v>1032</v>
      </c>
      <c r="F7" s="10">
        <v>1156</v>
      </c>
      <c r="G7" s="10">
        <v>1083</v>
      </c>
      <c r="H7" s="10">
        <v>1096</v>
      </c>
      <c r="I7" s="10">
        <v>1085</v>
      </c>
      <c r="J7" s="10">
        <v>1209</v>
      </c>
      <c r="K7" s="10">
        <v>1073</v>
      </c>
      <c r="L7" s="10">
        <v>1049</v>
      </c>
      <c r="M7" s="10">
        <v>1053</v>
      </c>
      <c r="N7" s="10">
        <v>955</v>
      </c>
      <c r="O7" s="9">
        <f t="shared" ref="O7:O8" si="0">(N7-M7)/M7</f>
        <v>-9.306742640075974E-2</v>
      </c>
      <c r="P7" s="9">
        <f t="shared" ref="P6:P8" si="1">(N7-J7)/J7</f>
        <v>-0.21009098428453268</v>
      </c>
    </row>
    <row r="8" spans="2:16" x14ac:dyDescent="0.25">
      <c r="B8" s="1" t="s">
        <v>9</v>
      </c>
      <c r="C8" s="10">
        <v>2646</v>
      </c>
      <c r="D8" s="10">
        <v>2648</v>
      </c>
      <c r="E8" s="10">
        <v>2657</v>
      </c>
      <c r="F8" s="10">
        <v>2833</v>
      </c>
      <c r="G8" s="10">
        <v>2831</v>
      </c>
      <c r="H8" s="10">
        <v>2728</v>
      </c>
      <c r="I8" s="10">
        <v>3200</v>
      </c>
      <c r="J8" s="10">
        <v>3775</v>
      </c>
      <c r="K8" s="10">
        <v>4111</v>
      </c>
      <c r="L8" s="10">
        <v>4498</v>
      </c>
      <c r="M8" s="10">
        <v>4296</v>
      </c>
      <c r="N8" s="10">
        <v>3844</v>
      </c>
      <c r="O8" s="9">
        <f t="shared" si="0"/>
        <v>-0.10521415270018622</v>
      </c>
      <c r="P8" s="9">
        <f>(N8-J8)/J8</f>
        <v>1.8278145695364238E-2</v>
      </c>
    </row>
    <row r="9" spans="2:16" x14ac:dyDescent="0.25">
      <c r="B9" s="1" t="s">
        <v>4</v>
      </c>
      <c r="C9" s="10">
        <f t="shared" ref="C9:G9" si="2">SUM(C5:C8)</f>
        <v>3760</v>
      </c>
      <c r="D9" s="10">
        <f t="shared" si="2"/>
        <v>4309</v>
      </c>
      <c r="E9" s="10">
        <f t="shared" si="2"/>
        <v>4314</v>
      </c>
      <c r="F9" s="10">
        <f t="shared" si="2"/>
        <v>4888</v>
      </c>
      <c r="G9" s="10">
        <f t="shared" si="2"/>
        <v>4960</v>
      </c>
      <c r="H9" s="10">
        <f>SUM(H5:H8)</f>
        <v>4811</v>
      </c>
      <c r="I9" s="10">
        <f>SUM(I5:I8)</f>
        <v>5012</v>
      </c>
      <c r="J9" s="10">
        <f>SUM(J5:J8)</f>
        <v>5638</v>
      </c>
      <c r="K9" s="10">
        <f>SUM(K5:K8)</f>
        <v>6001</v>
      </c>
      <c r="L9" s="10">
        <f>SUM(L5:L8)</f>
        <v>6313</v>
      </c>
      <c r="M9" s="10">
        <f t="shared" ref="M9:N9" si="3">SUM(M5:M8)</f>
        <v>6091</v>
      </c>
      <c r="N9" s="10">
        <f t="shared" si="3"/>
        <v>5705</v>
      </c>
      <c r="O9" s="9">
        <f>(N9-M9)/M9</f>
        <v>-6.3372188474798877E-2</v>
      </c>
      <c r="P9" s="9">
        <f>(N9-J9)/J9</f>
        <v>1.1883646683221E-2</v>
      </c>
    </row>
    <row r="18" spans="2:15" x14ac:dyDescent="0.25">
      <c r="B18" s="3" t="s">
        <v>5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5" x14ac:dyDescent="0.25">
      <c r="B19" s="6" t="s">
        <v>6</v>
      </c>
      <c r="C19" s="11" t="s">
        <v>10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2:15" x14ac:dyDescent="0.25"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</sheetData>
  <mergeCells count="1">
    <mergeCell ref="C19:O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dcterms:created xsi:type="dcterms:W3CDTF">2017-03-23T18:23:10Z</dcterms:created>
  <dcterms:modified xsi:type="dcterms:W3CDTF">2025-08-20T17:18:17Z</dcterms:modified>
</cp:coreProperties>
</file>