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isproportionality\For Web\"/>
    </mc:Choice>
  </mc:AlternateContent>
  <xr:revisionPtr revIDLastSave="0" documentId="13_ncr:1_{30225B05-0810-4E5F-8A8B-FAB7824CEBD3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overt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10" l="1"/>
  <c r="L38" i="10"/>
  <c r="L39" i="10"/>
  <c r="L40" i="10"/>
  <c r="L41" i="10"/>
  <c r="K39" i="10"/>
  <c r="J39" i="10"/>
  <c r="O32" i="10"/>
  <c r="O33" i="10"/>
  <c r="O34" i="10"/>
  <c r="AS21" i="10"/>
  <c r="AS20" i="10"/>
  <c r="AS19" i="10"/>
  <c r="AS18" i="10"/>
  <c r="AS7" i="10"/>
  <c r="AS6" i="10"/>
  <c r="AS5" i="10"/>
  <c r="AS4" i="10"/>
  <c r="J38" i="10" l="1"/>
  <c r="K38" i="10"/>
  <c r="K40" i="10"/>
  <c r="K41" i="10"/>
  <c r="N34" i="10"/>
  <c r="N33" i="10"/>
  <c r="N32" i="10"/>
  <c r="N31" i="10"/>
  <c r="M31" i="10"/>
  <c r="AO21" i="10"/>
  <c r="AO20" i="10"/>
  <c r="AO19" i="10"/>
  <c r="AO18" i="10"/>
  <c r="AO7" i="10"/>
  <c r="AO6" i="10"/>
  <c r="AO5" i="10"/>
  <c r="AO4" i="10"/>
  <c r="M32" i="10"/>
  <c r="M33" i="10"/>
  <c r="M34" i="10"/>
  <c r="J40" i="10"/>
  <c r="J41" i="10"/>
  <c r="K31" i="10"/>
  <c r="AK4" i="10"/>
  <c r="AK5" i="10"/>
  <c r="AK6" i="10" l="1"/>
  <c r="AK21" i="10"/>
  <c r="AK20" i="10"/>
  <c r="AK19" i="10"/>
  <c r="AK18" i="10"/>
  <c r="AK7" i="10"/>
  <c r="AG21" i="10" l="1"/>
  <c r="AG20" i="10"/>
  <c r="AG19" i="10"/>
  <c r="AG18" i="10"/>
  <c r="AG7" i="10"/>
  <c r="K34" i="10" s="1"/>
  <c r="AG6" i="10"/>
  <c r="K33" i="10" s="1"/>
  <c r="AG5" i="10"/>
  <c r="K32" i="10" s="1"/>
  <c r="AG4" i="10"/>
  <c r="H40" i="10" l="1"/>
  <c r="H41" i="10"/>
  <c r="H39" i="10"/>
  <c r="H38" i="10"/>
  <c r="AB21" i="10"/>
  <c r="AB20" i="10"/>
  <c r="AB19" i="10"/>
  <c r="J32" i="10" s="1"/>
  <c r="AB18" i="10"/>
  <c r="AB7" i="10"/>
  <c r="AB6" i="10"/>
  <c r="AB5" i="10"/>
  <c r="AB4" i="10"/>
  <c r="J31" i="10" l="1"/>
  <c r="G39" i="10" s="1"/>
  <c r="J33" i="10"/>
  <c r="J34" i="10"/>
  <c r="G38" i="10" s="1"/>
  <c r="W21" i="10"/>
  <c r="W20" i="10"/>
  <c r="W19" i="10"/>
  <c r="W18" i="10"/>
  <c r="W7" i="10"/>
  <c r="W6" i="10"/>
  <c r="W5" i="10"/>
  <c r="W4" i="10"/>
  <c r="G40" i="10" l="1"/>
  <c r="G41" i="10"/>
  <c r="I33" i="10"/>
  <c r="I32" i="10"/>
  <c r="I34" i="10"/>
  <c r="I31" i="10"/>
  <c r="F40" i="10" l="1"/>
  <c r="F38" i="10"/>
  <c r="F41" i="10"/>
  <c r="F39" i="10"/>
  <c r="R5" i="10"/>
  <c r="H32" i="10" s="1"/>
  <c r="R6" i="10"/>
  <c r="H33" i="10" s="1"/>
  <c r="R7" i="10"/>
  <c r="H34" i="10" s="1"/>
  <c r="R4" i="10"/>
  <c r="M7" i="10"/>
  <c r="R19" i="10"/>
  <c r="R20" i="10"/>
  <c r="R21" i="10"/>
  <c r="R18" i="10"/>
  <c r="M21" i="10"/>
  <c r="G34" i="10"/>
  <c r="M20" i="10"/>
  <c r="G33" i="10" s="1"/>
  <c r="M19" i="10"/>
  <c r="M18" i="10"/>
  <c r="M6" i="10"/>
  <c r="M5" i="10"/>
  <c r="G32" i="10" s="1"/>
  <c r="M4" i="10"/>
  <c r="G31" i="10" s="1"/>
  <c r="H6" i="10"/>
  <c r="F33" i="10" s="1"/>
  <c r="H5" i="10"/>
  <c r="F32" i="10" s="1"/>
  <c r="H7" i="10"/>
  <c r="H4" i="10"/>
  <c r="H21" i="10"/>
  <c r="H19" i="10"/>
  <c r="H20" i="10"/>
  <c r="H18" i="10"/>
  <c r="B41" i="10"/>
  <c r="B40" i="10"/>
  <c r="B39" i="10"/>
  <c r="B38" i="10"/>
  <c r="C6" i="10"/>
  <c r="C7" i="10"/>
  <c r="C5" i="10"/>
  <c r="C4" i="10"/>
  <c r="C20" i="10"/>
  <c r="C21" i="10"/>
  <c r="C19" i="10"/>
  <c r="C18" i="10"/>
  <c r="H31" i="10" l="1"/>
  <c r="F31" i="10"/>
  <c r="F34" i="10"/>
  <c r="D41" i="10"/>
  <c r="D40" i="10"/>
  <c r="C40" i="10"/>
  <c r="C41" i="10"/>
  <c r="E38" i="10"/>
  <c r="E39" i="10"/>
  <c r="D39" i="10"/>
  <c r="D38" i="10"/>
  <c r="E41" i="10"/>
  <c r="E40" i="10"/>
  <c r="C38" i="10"/>
  <c r="C39" i="10"/>
</calcChain>
</file>

<file path=xl/sharedStrings.xml><?xml version="1.0" encoding="utf-8"?>
<sst xmlns="http://schemas.openxmlformats.org/spreadsheetml/2006/main" count="191" uniqueCount="36">
  <si>
    <t>Percent</t>
    <phoneticPr fontId="6" type="noConversion"/>
  </si>
  <si>
    <t>Travis County</t>
    <phoneticPr fontId="6" type="noConversion"/>
  </si>
  <si>
    <t>Number</t>
    <phoneticPr fontId="6" type="noConversion"/>
  </si>
  <si>
    <t>Percent</t>
    <phoneticPr fontId="6" type="noConversion"/>
  </si>
  <si>
    <t>Travis County Population</t>
    <phoneticPr fontId="6" type="noConversion"/>
  </si>
  <si>
    <t>Total</t>
    <phoneticPr fontId="6" type="noConversion"/>
  </si>
  <si>
    <t>Total</t>
    <phoneticPr fontId="6" type="noConversion"/>
  </si>
  <si>
    <t>Hispanic</t>
  </si>
  <si>
    <t>White</t>
  </si>
  <si>
    <t>Asian</t>
  </si>
  <si>
    <t>Non-Hispanic White</t>
  </si>
  <si>
    <t>Travis County</t>
  </si>
  <si>
    <t>Disproportionality Ratio</t>
  </si>
  <si>
    <t>Disparity Ratio</t>
  </si>
  <si>
    <t>Blacks vs. Whites</t>
  </si>
  <si>
    <t>Blacks vs. Asians</t>
  </si>
  <si>
    <t>Hispanics vs. Whites</t>
  </si>
  <si>
    <t>Black</t>
  </si>
  <si>
    <t>Hispanics vs. Asians</t>
  </si>
  <si>
    <t>Poverty</t>
  </si>
  <si>
    <t xml:space="preserve">Poverty </t>
  </si>
  <si>
    <t>11,881</t>
  </si>
  <si>
    <t>20,932</t>
  </si>
  <si>
    <t>104,178</t>
  </si>
  <si>
    <t>52,592</t>
  </si>
  <si>
    <t>193,753</t>
  </si>
  <si>
    <r>
      <t xml:space="preserve">Source: </t>
    </r>
    <r>
      <rPr>
        <sz val="11"/>
        <color indexed="8"/>
        <rFont val="Calibri"/>
        <family val="2"/>
      </rPr>
      <t>Table S1701: Poverty Status in the Past 12 Months, American Community Survey, 1-Year Estimates</t>
    </r>
  </si>
  <si>
    <r>
      <t xml:space="preserve">Source: </t>
    </r>
    <r>
      <rPr>
        <sz val="11"/>
        <color indexed="8"/>
        <rFont val="Calibri"/>
        <family val="2"/>
      </rPr>
      <t>Table S0101: Age and Sex, American Community Survey 1-Year Estimates; Table B01001B, B01001D, B01001H, B01001I: Sex by Age, American Community Survey 1-Year Estimates</t>
    </r>
  </si>
  <si>
    <t>Number</t>
  </si>
  <si>
    <t>Percent</t>
  </si>
  <si>
    <t>Total</t>
  </si>
  <si>
    <t>Travis County Population</t>
  </si>
  <si>
    <t>2020*</t>
  </si>
  <si>
    <t>* The US Census Bureau did not release 2020 ACS 1-Year Data. Without the  data from the USCB, poverty rates were not possible to determine.</t>
  </si>
  <si>
    <t>For more information please read the announcement, available at https://www.census.gov/newsroom/press-releases/2021/changes-2020-acs-1-year.html</t>
  </si>
  <si>
    <t>Travis County Population for Whom Poverty Status is 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</si>
</sst>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orbel"/>
      <family val="2"/>
    </font>
    <font>
      <b/>
      <sz val="10"/>
      <color indexed="8"/>
      <name val="Corbel"/>
      <family val="2"/>
    </font>
    <font>
      <sz val="8"/>
      <name val="Verdana"/>
      <family val="2"/>
    </font>
    <font>
      <b/>
      <u/>
      <sz val="10"/>
      <color indexed="8"/>
      <name val="Corbel"/>
      <family val="2"/>
    </font>
    <font>
      <sz val="11"/>
      <color theme="1"/>
      <name val="Calibri"/>
      <family val="2"/>
      <scheme val="minor"/>
    </font>
    <font>
      <sz val="10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9" fontId="0" fillId="0" borderId="0" xfId="0" applyNumberFormat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3" fontId="0" fillId="0" borderId="0" xfId="0" applyNumberFormat="1"/>
    <xf numFmtId="164" fontId="0" fillId="0" borderId="0" xfId="0" applyNumberFormat="1"/>
    <xf numFmtId="164" fontId="9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9" fontId="8" fillId="0" borderId="0" xfId="2" applyFont="1"/>
    <xf numFmtId="9" fontId="0" fillId="0" borderId="0" xfId="2" applyFont="1"/>
    <xf numFmtId="165" fontId="0" fillId="0" borderId="0" xfId="1" applyNumberFormat="1" applyFont="1"/>
    <xf numFmtId="3" fontId="0" fillId="0" borderId="0" xfId="0" applyNumberFormat="1" applyAlignment="1">
      <alignment wrapText="1"/>
    </xf>
    <xf numFmtId="2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Individuals</a:t>
            </a:r>
            <a:r>
              <a:rPr lang="en-US" baseline="0"/>
              <a:t> Living in Poverty in Travis County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1047101578407"/>
          <c:y val="0.31803928694832612"/>
          <c:w val="0.85753666643289672"/>
          <c:h val="0.49870111465277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Poverty!$B$31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Poverty!$J$30:$O$30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Poverty!$J$31:$O$31</c:f>
              <c:numCache>
                <c:formatCode>0.0</c:formatCode>
                <c:ptCount val="6"/>
                <c:pt idx="0">
                  <c:v>1.0315516625496632</c:v>
                </c:pt>
                <c:pt idx="1">
                  <c:v>1.0642987641331734</c:v>
                </c:pt>
                <c:pt idx="3">
                  <c:v>0.54513725928601042</c:v>
                </c:pt>
                <c:pt idx="4">
                  <c:v>1.2571152175804077</c:v>
                </c:pt>
                <c:pt idx="5" formatCode="0.00">
                  <c:v>0.8434460998935388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6-4191-BA82-0D41B5B51589}"/>
            </c:ext>
          </c:extLst>
        </c:ser>
        <c:ser>
          <c:idx val="1"/>
          <c:order val="1"/>
          <c:tx>
            <c:strRef>
              <c:f>Poverty!$B$32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Poverty!$J$30:$O$30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Poverty!$J$32:$O$32</c:f>
              <c:numCache>
                <c:formatCode>0.0</c:formatCode>
                <c:ptCount val="6"/>
                <c:pt idx="0">
                  <c:v>1.7144185333330588</c:v>
                </c:pt>
                <c:pt idx="1">
                  <c:v>1.7015031537958261</c:v>
                </c:pt>
                <c:pt idx="3">
                  <c:v>1.0810736018900298</c:v>
                </c:pt>
                <c:pt idx="4">
                  <c:v>1.0273112318089543</c:v>
                </c:pt>
                <c:pt idx="5" formatCode="0.00">
                  <c:v>1.366455866281667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6-4191-BA82-0D41B5B51589}"/>
            </c:ext>
          </c:extLst>
        </c:ser>
        <c:ser>
          <c:idx val="2"/>
          <c:order val="2"/>
          <c:tx>
            <c:strRef>
              <c:f>Poverty!$B$33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Poverty!$J$30:$O$30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Poverty!$J$33:$O$33</c:f>
              <c:numCache>
                <c:formatCode>0.0</c:formatCode>
                <c:ptCount val="6"/>
                <c:pt idx="0">
                  <c:v>1.5004315636074013</c:v>
                </c:pt>
                <c:pt idx="1">
                  <c:v>1.4088765915070103</c:v>
                </c:pt>
                <c:pt idx="3">
                  <c:v>1.6543346416495792</c:v>
                </c:pt>
                <c:pt idx="4">
                  <c:v>1.5158883093143583</c:v>
                </c:pt>
                <c:pt idx="5" formatCode="0.00">
                  <c:v>1.459289842401138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F6-4191-BA82-0D41B5B51589}"/>
            </c:ext>
          </c:extLst>
        </c:ser>
        <c:ser>
          <c:idx val="3"/>
          <c:order val="3"/>
          <c:tx>
            <c:strRef>
              <c:f>Poverty!$B$34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Poverty!$J$30:$O$30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Poverty!$J$34:$O$34</c:f>
              <c:numCache>
                <c:formatCode>0.0</c:formatCode>
                <c:ptCount val="6"/>
                <c:pt idx="0">
                  <c:v>0.5404044327383698</c:v>
                </c:pt>
                <c:pt idx="1">
                  <c:v>0.616431567320465</c:v>
                </c:pt>
                <c:pt idx="3">
                  <c:v>0.64663500380104233</c:v>
                </c:pt>
                <c:pt idx="4">
                  <c:v>0.65546973047501822</c:v>
                </c:pt>
                <c:pt idx="5" formatCode="0.00">
                  <c:v>0.65550115827409927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F6-4191-BA82-0D41B5B5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14664"/>
        <c:axId val="232213488"/>
      </c:barChart>
      <c:catAx>
        <c:axId val="23221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2213488"/>
        <c:crosses val="autoZero"/>
        <c:auto val="1"/>
        <c:lblAlgn val="ctr"/>
        <c:lblOffset val="100"/>
        <c:noMultiLvlLbl val="0"/>
      </c:catAx>
      <c:valAx>
        <c:axId val="23221348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2214664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170014779794853"/>
          <c:y val="0.90892274003540252"/>
          <c:w val="0.60928917946157068"/>
          <c:h val="8.135725860788800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429361</xdr:colOff>
      <xdr:row>26</xdr:row>
      <xdr:rowOff>161925</xdr:rowOff>
    </xdr:from>
    <xdr:to>
      <xdr:col>20</xdr:col>
      <xdr:colOff>693533</xdr:colOff>
      <xdr:row>41</xdr:row>
      <xdr:rowOff>38100</xdr:rowOff>
    </xdr:to>
    <xdr:graphicFrame macro="">
      <xdr:nvGraphicFramePr>
        <xdr:cNvPr id="305776" name="Chart 1">
          <a:extLst>
            <a:ext uri="{FF2B5EF4-FFF2-40B4-BE49-F238E27FC236}">
              <a16:creationId xmlns:a16="http://schemas.microsoft.com/office/drawing/2014/main" id="{00000000-0008-0000-0000-000070A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0.10013</cdr:x>
      <cdr:y>0.44385</cdr:y>
    </cdr:from>
    <cdr:to>
      <cdr:x>0.95469</cdr:x>
      <cdr:y>0.444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4E5FC03-7EE2-4F5D-A99A-C86A2AE4F6E4}"/>
            </a:ext>
          </a:extLst>
        </cdr:cNvPr>
        <cdr:cNvCxnSpPr/>
      </cdr:nvCxnSpPr>
      <cdr:spPr>
        <a:xfrm xmlns:a="http://schemas.openxmlformats.org/drawingml/2006/main">
          <a:off x="348373" y="1165074"/>
          <a:ext cx="2973188" cy="39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0.41922</cdr:x>
      <cdr:y>0.32555</cdr:y>
    </cdr:from>
    <cdr:to>
      <cdr:x>0.4197</cdr:x>
      <cdr:y>0.43005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8310BBD8-5B07-4454-AB94-F6A362643DEE}"/>
            </a:ext>
          </a:extLst>
        </cdr:cNvPr>
        <cdr:cNvCxnSpPr/>
      </cdr:nvCxnSpPr>
      <cdr:spPr>
        <a:xfrm xmlns:a="http://schemas.openxmlformats.org/drawingml/2006/main" flipH="1" flipV="1">
          <a:off x="1417707" y="897752"/>
          <a:ext cx="1624" cy="28820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0.42019</cdr:x>
      <cdr:y>0.32773</cdr:y>
    </cdr:from>
    <cdr:to>
      <cdr:x>0.89704</cdr:x>
      <cdr:y>0.41742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1014" y="903788"/>
          <a:ext cx="1612611" cy="247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"/>
  <sheetViews>
    <sheetView tabSelected="1" topLeftCell="J19" zoomScale="130" zoomScaleNormal="130" workbookViewId="0">
      <selection activeCell="O33" sqref="O33"/>
    </sheetView>
  </sheetViews>
  <sheetFormatPr defaultColWidth="11.42578125" defaultRowHeight="15" x14ac:dyDescent="0.25"/>
  <cols>
    <col min="1" max="1" width="18.85546875" customWidth="1"/>
    <col min="2" max="2" width="16.140625" customWidth="1"/>
    <col min="4" max="4" width="7.7109375" customWidth="1"/>
    <col min="8" max="8" width="12.5703125" customWidth="1"/>
    <col min="17" max="17" width="12.5703125" bestFit="1" customWidth="1"/>
    <col min="22" max="22" width="12.5703125" bestFit="1" customWidth="1"/>
  </cols>
  <sheetData>
    <row r="1" spans="1:45" x14ac:dyDescent="0.25">
      <c r="A1" s="5" t="s">
        <v>1</v>
      </c>
      <c r="F1" s="5" t="s">
        <v>1</v>
      </c>
      <c r="K1" s="5" t="s">
        <v>1</v>
      </c>
      <c r="P1" t="s">
        <v>11</v>
      </c>
      <c r="U1" t="s">
        <v>11</v>
      </c>
      <c r="Z1" t="s">
        <v>11</v>
      </c>
      <c r="AE1" t="s">
        <v>11</v>
      </c>
      <c r="AI1" t="s">
        <v>11</v>
      </c>
      <c r="AM1" t="s">
        <v>11</v>
      </c>
      <c r="AQ1" t="s">
        <v>11</v>
      </c>
    </row>
    <row r="2" spans="1:45" x14ac:dyDescent="0.25">
      <c r="A2" s="5" t="s">
        <v>20</v>
      </c>
      <c r="B2" s="5">
        <v>2013</v>
      </c>
      <c r="F2" s="5" t="s">
        <v>19</v>
      </c>
      <c r="G2" s="5">
        <v>2014</v>
      </c>
      <c r="K2" s="5" t="s">
        <v>19</v>
      </c>
      <c r="L2" s="5">
        <v>2015</v>
      </c>
      <c r="P2" t="s">
        <v>19</v>
      </c>
      <c r="Q2">
        <v>2016</v>
      </c>
      <c r="U2" t="s">
        <v>19</v>
      </c>
      <c r="V2">
        <v>2017</v>
      </c>
      <c r="Z2" t="s">
        <v>19</v>
      </c>
      <c r="AA2">
        <v>2018</v>
      </c>
      <c r="AE2" t="s">
        <v>19</v>
      </c>
      <c r="AF2">
        <v>2019</v>
      </c>
      <c r="AI2" t="s">
        <v>19</v>
      </c>
      <c r="AJ2">
        <v>2021</v>
      </c>
      <c r="AM2" t="s">
        <v>19</v>
      </c>
      <c r="AN2">
        <v>2022</v>
      </c>
      <c r="AQ2" t="s">
        <v>19</v>
      </c>
      <c r="AR2">
        <v>2023</v>
      </c>
    </row>
    <row r="3" spans="1:45" x14ac:dyDescent="0.25">
      <c r="A3" s="5"/>
      <c r="B3" s="5" t="s">
        <v>2</v>
      </c>
      <c r="C3" s="5" t="s">
        <v>0</v>
      </c>
      <c r="F3" s="5"/>
      <c r="G3" s="5" t="s">
        <v>2</v>
      </c>
      <c r="H3" s="5" t="s">
        <v>0</v>
      </c>
      <c r="K3" s="5"/>
      <c r="L3" s="5" t="s">
        <v>2</v>
      </c>
      <c r="M3" s="5" t="s">
        <v>0</v>
      </c>
      <c r="Q3" t="s">
        <v>28</v>
      </c>
      <c r="R3" t="s">
        <v>29</v>
      </c>
      <c r="V3" t="s">
        <v>28</v>
      </c>
      <c r="W3" t="s">
        <v>29</v>
      </c>
      <c r="AA3" t="s">
        <v>28</v>
      </c>
      <c r="AB3" t="s">
        <v>29</v>
      </c>
      <c r="AF3" t="s">
        <v>28</v>
      </c>
      <c r="AG3" t="s">
        <v>29</v>
      </c>
      <c r="AJ3" t="s">
        <v>28</v>
      </c>
      <c r="AK3" t="s">
        <v>29</v>
      </c>
      <c r="AN3" t="s">
        <v>28</v>
      </c>
      <c r="AO3" t="s">
        <v>29</v>
      </c>
      <c r="AR3" t="s">
        <v>28</v>
      </c>
      <c r="AS3" t="s">
        <v>29</v>
      </c>
    </row>
    <row r="4" spans="1:45" x14ac:dyDescent="0.25">
      <c r="A4" s="5" t="s">
        <v>9</v>
      </c>
      <c r="B4" s="8">
        <v>8504</v>
      </c>
      <c r="C4" s="4">
        <f>B4/$B$9</f>
        <v>4.8066922903007007E-2</v>
      </c>
      <c r="F4" s="5" t="s">
        <v>9</v>
      </c>
      <c r="G4" s="8" t="s">
        <v>21</v>
      </c>
      <c r="H4" s="4">
        <f>G4/$G$9</f>
        <v>6.1320340846335281E-2</v>
      </c>
      <c r="K4" s="5" t="s">
        <v>9</v>
      </c>
      <c r="L4" s="8">
        <v>6990</v>
      </c>
      <c r="M4" s="4">
        <f>L4/$L$9</f>
        <v>4.5514035121989337E-2</v>
      </c>
      <c r="P4" t="s">
        <v>9</v>
      </c>
      <c r="Q4" s="17">
        <v>9733</v>
      </c>
      <c r="R4" s="15">
        <f>Q4/$Q$9</f>
        <v>6.7307492825282672E-2</v>
      </c>
      <c r="U4" t="s">
        <v>9</v>
      </c>
      <c r="V4" s="17">
        <v>11124</v>
      </c>
      <c r="W4" s="16">
        <f>V4/V9</f>
        <v>7.9048349961627018E-2</v>
      </c>
      <c r="Z4" t="s">
        <v>9</v>
      </c>
      <c r="AA4" s="17">
        <v>10680</v>
      </c>
      <c r="AB4" s="16">
        <f>AA4/AA9</f>
        <v>7.201861155129978E-2</v>
      </c>
      <c r="AE4" t="s">
        <v>9</v>
      </c>
      <c r="AF4" s="17">
        <v>9928</v>
      </c>
      <c r="AG4" s="16">
        <f>AF4/AF9</f>
        <v>7.2946362968405579E-2</v>
      </c>
      <c r="AI4" t="s">
        <v>9</v>
      </c>
      <c r="AJ4" s="17">
        <v>6060</v>
      </c>
      <c r="AK4" s="16">
        <f>AJ4/AJ9</f>
        <v>4.1903787244929713E-2</v>
      </c>
      <c r="AM4" t="s">
        <v>9</v>
      </c>
      <c r="AN4" s="17">
        <v>12704</v>
      </c>
      <c r="AO4" s="16">
        <f>AN4/AN9</f>
        <v>9.6420656364795534E-2</v>
      </c>
      <c r="AQ4" t="s">
        <v>9</v>
      </c>
      <c r="AR4" s="18">
        <v>9127</v>
      </c>
      <c r="AS4" s="16">
        <f>AR4/AR9</f>
        <v>6.9271987613467312E-2</v>
      </c>
    </row>
    <row r="5" spans="1:45" x14ac:dyDescent="0.25">
      <c r="A5" s="7" t="s">
        <v>17</v>
      </c>
      <c r="B5" s="8">
        <v>17439</v>
      </c>
      <c r="C5" s="4">
        <f>B5/$B$9</f>
        <v>9.8569975130002263E-2</v>
      </c>
      <c r="F5" s="7" t="s">
        <v>17</v>
      </c>
      <c r="G5" s="8" t="s">
        <v>22</v>
      </c>
      <c r="H5" s="4">
        <f>G5/$G$9</f>
        <v>0.10803445624067756</v>
      </c>
      <c r="K5" s="7" t="s">
        <v>17</v>
      </c>
      <c r="L5" s="8">
        <v>19987</v>
      </c>
      <c r="M5" s="4">
        <f>L5/$L$9</f>
        <v>0.13014149069859812</v>
      </c>
      <c r="P5" t="s">
        <v>17</v>
      </c>
      <c r="Q5" s="17">
        <v>19224</v>
      </c>
      <c r="R5" s="15">
        <f>Q5/$Q$9</f>
        <v>0.13294146122194944</v>
      </c>
      <c r="U5" t="s">
        <v>17</v>
      </c>
      <c r="V5" s="17">
        <v>15817</v>
      </c>
      <c r="W5" s="16">
        <f>V5/V9</f>
        <v>0.11239731673346409</v>
      </c>
      <c r="Z5" t="s">
        <v>17</v>
      </c>
      <c r="AA5" s="17">
        <v>21206</v>
      </c>
      <c r="AB5" s="16">
        <f>AA5/AA9</f>
        <v>0.14299875248659766</v>
      </c>
      <c r="AE5" t="s">
        <v>17</v>
      </c>
      <c r="AF5" s="17">
        <v>18916</v>
      </c>
      <c r="AG5" s="16">
        <f>AF5/AF9</f>
        <v>0.13898603967670831</v>
      </c>
      <c r="AI5" t="s">
        <v>17</v>
      </c>
      <c r="AJ5" s="17">
        <v>12333</v>
      </c>
      <c r="AK5" s="16">
        <f>AJ5/AJ9</f>
        <v>8.5280430378171304E-2</v>
      </c>
      <c r="AM5" t="s">
        <v>17</v>
      </c>
      <c r="AN5" s="17">
        <v>10794</v>
      </c>
      <c r="AO5" s="16">
        <f>AN5/AN9</f>
        <v>8.1924162846473789E-2</v>
      </c>
      <c r="AQ5" t="s">
        <v>17</v>
      </c>
      <c r="AR5" s="18">
        <v>14360</v>
      </c>
      <c r="AS5" s="16">
        <f>AR5/AR9</f>
        <v>0.10898934393879596</v>
      </c>
    </row>
    <row r="6" spans="1:45" x14ac:dyDescent="0.25">
      <c r="A6" s="5" t="s">
        <v>7</v>
      </c>
      <c r="B6" s="8">
        <v>97473</v>
      </c>
      <c r="C6" s="4">
        <f>B6/$B$9</f>
        <v>0.55094392945964277</v>
      </c>
      <c r="F6" s="5" t="s">
        <v>7</v>
      </c>
      <c r="G6" s="8" t="s">
        <v>23</v>
      </c>
      <c r="H6" s="4">
        <f>G6/$G$9</f>
        <v>0.5376845777871827</v>
      </c>
      <c r="K6" s="5" t="s">
        <v>7</v>
      </c>
      <c r="L6" s="8">
        <v>80515</v>
      </c>
      <c r="M6" s="4">
        <f>L6/$L$9</f>
        <v>0.52425787379784994</v>
      </c>
      <c r="P6" t="s">
        <v>7</v>
      </c>
      <c r="Q6" s="17">
        <v>67217</v>
      </c>
      <c r="R6" s="15">
        <f>Q6/$Q$9</f>
        <v>0.46483178313336332</v>
      </c>
      <c r="U6" t="s">
        <v>7</v>
      </c>
      <c r="V6" s="17">
        <v>73010</v>
      </c>
      <c r="W6" s="16">
        <f>V6/V9</f>
        <v>0.51881697507177171</v>
      </c>
      <c r="Z6" t="s">
        <v>7</v>
      </c>
      <c r="AA6" s="17">
        <v>75336</v>
      </c>
      <c r="AB6" s="16">
        <f>AA6/AA9</f>
        <v>0.50801443069557306</v>
      </c>
      <c r="AE6" t="s">
        <v>7</v>
      </c>
      <c r="AF6" s="17">
        <v>64506</v>
      </c>
      <c r="AG6" s="16">
        <f>AF6/AF9</f>
        <v>0.47396032329169729</v>
      </c>
      <c r="AI6" t="s">
        <v>7</v>
      </c>
      <c r="AJ6" s="17">
        <v>79819</v>
      </c>
      <c r="AK6" s="16">
        <f>AJ6/AJ9</f>
        <v>0.55193372839984234</v>
      </c>
      <c r="AM6" t="s">
        <v>7</v>
      </c>
      <c r="AN6" s="17">
        <v>65865</v>
      </c>
      <c r="AO6" s="16">
        <f>AN6/AN9</f>
        <v>0.49990133276662924</v>
      </c>
      <c r="AQ6" t="s">
        <v>7</v>
      </c>
      <c r="AR6" s="18">
        <v>62200</v>
      </c>
      <c r="AS6" s="16">
        <f>AR6/AR9</f>
        <v>0.47208476274325267</v>
      </c>
    </row>
    <row r="7" spans="1:45" x14ac:dyDescent="0.25">
      <c r="A7" s="5" t="s">
        <v>10</v>
      </c>
      <c r="B7" s="8">
        <v>49286</v>
      </c>
      <c r="C7" s="4">
        <f>B7/$B$9</f>
        <v>0.27857788831110109</v>
      </c>
      <c r="F7" s="5" t="s">
        <v>10</v>
      </c>
      <c r="G7" s="8" t="s">
        <v>24</v>
      </c>
      <c r="H7" s="4">
        <f>G7/$G$9</f>
        <v>0.27143837772834484</v>
      </c>
      <c r="K7" s="5" t="s">
        <v>10</v>
      </c>
      <c r="L7" s="8">
        <v>43492</v>
      </c>
      <c r="M7" s="4">
        <f>L7/$L$9</f>
        <v>0.28318975901653221</v>
      </c>
      <c r="P7" t="s">
        <v>10</v>
      </c>
      <c r="Q7" s="17">
        <v>44915</v>
      </c>
      <c r="R7" s="15">
        <f>Q7/$Q$9</f>
        <v>0.31060475087306799</v>
      </c>
      <c r="U7" t="s">
        <v>10</v>
      </c>
      <c r="V7" s="17">
        <v>38463</v>
      </c>
      <c r="W7" s="16">
        <f>V7/V9</f>
        <v>0.27332224780421249</v>
      </c>
      <c r="Z7" t="s">
        <v>10</v>
      </c>
      <c r="AA7" s="17">
        <v>39058</v>
      </c>
      <c r="AB7" s="16">
        <f>AA7/AA9</f>
        <v>0.26338042415455681</v>
      </c>
      <c r="AE7" t="s">
        <v>10</v>
      </c>
      <c r="AF7" s="17">
        <v>40934</v>
      </c>
      <c r="AG7" s="16">
        <f>AF7/AF9</f>
        <v>0.30076414401175605</v>
      </c>
      <c r="AI7" t="s">
        <v>10</v>
      </c>
      <c r="AJ7" s="17">
        <v>43941</v>
      </c>
      <c r="AK7" s="16">
        <f>AJ7/AJ9</f>
        <v>0.3038439464240027</v>
      </c>
      <c r="AM7" t="s">
        <v>10</v>
      </c>
      <c r="AN7" s="17">
        <v>40506</v>
      </c>
      <c r="AO7" s="16">
        <f>AN7/AN9</f>
        <v>0.30743191960897415</v>
      </c>
      <c r="AQ7" t="s">
        <v>10</v>
      </c>
      <c r="AR7" s="18">
        <v>40720</v>
      </c>
      <c r="AS7" s="16">
        <f>AR7/AR9</f>
        <v>0.3090561340660008</v>
      </c>
    </row>
    <row r="8" spans="1:45" x14ac:dyDescent="0.25">
      <c r="A8" s="5"/>
      <c r="B8" s="4"/>
      <c r="C8" s="4"/>
      <c r="D8" s="4"/>
      <c r="E8" s="4"/>
      <c r="F8" s="5"/>
      <c r="G8" s="4"/>
      <c r="H8" s="4"/>
      <c r="K8" s="5"/>
      <c r="L8" s="4"/>
      <c r="M8" s="4"/>
    </row>
    <row r="9" spans="1:45" x14ac:dyDescent="0.25">
      <c r="A9" s="5" t="s">
        <v>5</v>
      </c>
      <c r="B9" s="8">
        <v>176920</v>
      </c>
      <c r="C9" s="4"/>
      <c r="D9" s="4"/>
      <c r="E9" s="4"/>
      <c r="F9" s="5" t="s">
        <v>5</v>
      </c>
      <c r="G9" s="8" t="s">
        <v>25</v>
      </c>
      <c r="H9" s="4"/>
      <c r="K9" s="5" t="s">
        <v>5</v>
      </c>
      <c r="L9" s="8">
        <v>153579</v>
      </c>
      <c r="M9" s="4"/>
      <c r="P9" t="s">
        <v>30</v>
      </c>
      <c r="Q9" s="17">
        <v>144605</v>
      </c>
      <c r="U9" t="s">
        <v>30</v>
      </c>
      <c r="V9" s="17">
        <v>140724</v>
      </c>
      <c r="Z9" t="s">
        <v>30</v>
      </c>
      <c r="AA9" s="17">
        <v>148295</v>
      </c>
      <c r="AE9" t="s">
        <v>30</v>
      </c>
      <c r="AF9" s="17">
        <v>136100</v>
      </c>
      <c r="AI9" t="s">
        <v>30</v>
      </c>
      <c r="AJ9" s="17">
        <v>144617</v>
      </c>
      <c r="AM9" t="s">
        <v>30</v>
      </c>
      <c r="AN9" s="17">
        <v>131756</v>
      </c>
      <c r="AQ9" t="s">
        <v>30</v>
      </c>
      <c r="AR9" s="17">
        <v>131756</v>
      </c>
    </row>
    <row r="11" spans="1:45" x14ac:dyDescent="0.25">
      <c r="A11" s="5" t="s">
        <v>26</v>
      </c>
      <c r="F11" s="5"/>
    </row>
    <row r="14" spans="1:45" x14ac:dyDescent="0.25">
      <c r="A14" s="5"/>
      <c r="B14" s="5"/>
      <c r="F14" s="5"/>
      <c r="G14" s="5"/>
    </row>
    <row r="15" spans="1:45" x14ac:dyDescent="0.25">
      <c r="A15" s="5" t="s">
        <v>4</v>
      </c>
      <c r="B15" s="5"/>
      <c r="F15" s="5" t="s">
        <v>4</v>
      </c>
      <c r="G15" s="5"/>
      <c r="K15" s="5" t="s">
        <v>4</v>
      </c>
      <c r="L15" s="5"/>
      <c r="P15" t="s">
        <v>31</v>
      </c>
      <c r="U15" t="s">
        <v>31</v>
      </c>
      <c r="Z15" t="s">
        <v>31</v>
      </c>
      <c r="AE15" t="s">
        <v>31</v>
      </c>
      <c r="AI15" t="s">
        <v>31</v>
      </c>
      <c r="AM15" t="s">
        <v>31</v>
      </c>
      <c r="AQ15" t="s">
        <v>35</v>
      </c>
    </row>
    <row r="16" spans="1:45" x14ac:dyDescent="0.25">
      <c r="A16" s="5"/>
      <c r="B16" s="5">
        <v>2013</v>
      </c>
      <c r="F16" s="5"/>
      <c r="G16" s="5">
        <v>2014</v>
      </c>
      <c r="K16" s="5"/>
      <c r="L16" s="5">
        <v>2015</v>
      </c>
      <c r="Q16">
        <v>2016</v>
      </c>
      <c r="V16">
        <v>2017</v>
      </c>
      <c r="AA16">
        <v>2018</v>
      </c>
      <c r="AF16">
        <v>2019</v>
      </c>
      <c r="AJ16">
        <v>2021</v>
      </c>
      <c r="AN16">
        <v>2022</v>
      </c>
      <c r="AR16">
        <v>2023</v>
      </c>
    </row>
    <row r="17" spans="1:45" x14ac:dyDescent="0.25">
      <c r="B17" t="s">
        <v>2</v>
      </c>
      <c r="C17" t="s">
        <v>3</v>
      </c>
      <c r="G17" t="s">
        <v>2</v>
      </c>
      <c r="H17" t="s">
        <v>0</v>
      </c>
      <c r="L17" t="s">
        <v>2</v>
      </c>
      <c r="M17" t="s">
        <v>0</v>
      </c>
      <c r="Q17" t="s">
        <v>28</v>
      </c>
      <c r="R17" t="s">
        <v>29</v>
      </c>
      <c r="V17" t="s">
        <v>28</v>
      </c>
      <c r="W17" t="s">
        <v>29</v>
      </c>
      <c r="AA17" t="s">
        <v>28</v>
      </c>
      <c r="AB17" t="s">
        <v>29</v>
      </c>
      <c r="AF17" t="s">
        <v>28</v>
      </c>
      <c r="AG17" t="s">
        <v>29</v>
      </c>
      <c r="AJ17" t="s">
        <v>28</v>
      </c>
      <c r="AK17" t="s">
        <v>29</v>
      </c>
      <c r="AN17" t="s">
        <v>28</v>
      </c>
      <c r="AO17" t="s">
        <v>29</v>
      </c>
      <c r="AR17" t="s">
        <v>28</v>
      </c>
      <c r="AS17" t="s">
        <v>29</v>
      </c>
    </row>
    <row r="18" spans="1:45" x14ac:dyDescent="0.25">
      <c r="A18" s="5" t="s">
        <v>9</v>
      </c>
      <c r="B18" s="8">
        <v>65848</v>
      </c>
      <c r="C18" s="4">
        <f>B18/$B$23</f>
        <v>5.8742820847242617E-2</v>
      </c>
      <c r="F18" s="5" t="s">
        <v>9</v>
      </c>
      <c r="G18" s="8">
        <v>71486</v>
      </c>
      <c r="H18" s="4">
        <f>G18/$G$23</f>
        <v>6.2099909220819274E-2</v>
      </c>
      <c r="K18" s="5" t="s">
        <v>9</v>
      </c>
      <c r="L18" s="8">
        <v>75784</v>
      </c>
      <c r="M18" s="4">
        <f>L18/$L$23</f>
        <v>6.4411614217063679E-2</v>
      </c>
      <c r="P18" t="s">
        <v>9</v>
      </c>
      <c r="Q18" s="17">
        <v>76749</v>
      </c>
      <c r="R18" s="15">
        <f>Q18/$Q$23</f>
        <v>6.3993603057725071E-2</v>
      </c>
      <c r="U18" t="s">
        <v>9</v>
      </c>
      <c r="V18" s="17">
        <v>82866</v>
      </c>
      <c r="W18" s="16">
        <f>V18/V23</f>
        <v>6.7552078832768939E-2</v>
      </c>
      <c r="Z18" t="s">
        <v>9</v>
      </c>
      <c r="AA18" s="17">
        <v>87182</v>
      </c>
      <c r="AB18" s="16">
        <f>AA18/AA23</f>
        <v>6.981580677529324E-2</v>
      </c>
      <c r="AE18" t="s">
        <v>9</v>
      </c>
      <c r="AF18" s="17">
        <v>87316</v>
      </c>
      <c r="AG18" s="16">
        <f>AF18/AF23</f>
        <v>6.8539366413543967E-2</v>
      </c>
      <c r="AI18" t="s">
        <v>9</v>
      </c>
      <c r="AJ18" s="17">
        <v>100325</v>
      </c>
      <c r="AK18" s="16">
        <f>AJ18/AJ23</f>
        <v>7.6868323584803014E-2</v>
      </c>
      <c r="AM18" t="s">
        <v>9</v>
      </c>
      <c r="AN18" s="17">
        <v>100210</v>
      </c>
      <c r="AO18" s="16">
        <f>AN18/AN23</f>
        <v>7.6699935707069164E-2</v>
      </c>
      <c r="AQ18" t="s">
        <v>9</v>
      </c>
      <c r="AR18" s="18">
        <v>107710</v>
      </c>
      <c r="AS18" s="16">
        <f>AR18/AR23</f>
        <v>8.2129714776333587E-2</v>
      </c>
    </row>
    <row r="19" spans="1:45" x14ac:dyDescent="0.25">
      <c r="A19" s="7" t="s">
        <v>17</v>
      </c>
      <c r="B19" s="8">
        <v>90879</v>
      </c>
      <c r="C19" s="4">
        <f>B19/$B$23</f>
        <v>8.107290754125504E-2</v>
      </c>
      <c r="F19" s="7" t="s">
        <v>17</v>
      </c>
      <c r="G19" s="8">
        <v>93768</v>
      </c>
      <c r="H19" s="4">
        <f>G19/$G$23</f>
        <v>8.1456289172953888E-2</v>
      </c>
      <c r="K19" s="7" t="s">
        <v>17</v>
      </c>
      <c r="L19" s="8">
        <v>100301</v>
      </c>
      <c r="M19" s="4">
        <f>L19/$L$23</f>
        <v>8.5249515960964098E-2</v>
      </c>
      <c r="P19" t="s">
        <v>17</v>
      </c>
      <c r="Q19" s="17">
        <v>99449</v>
      </c>
      <c r="R19" s="15">
        <f>Q19/$Q$23</f>
        <v>8.2920947901441069E-2</v>
      </c>
      <c r="U19" t="s">
        <v>17</v>
      </c>
      <c r="V19" s="17">
        <v>101281</v>
      </c>
      <c r="W19" s="16">
        <f>V19/V23</f>
        <v>8.256392363890705E-2</v>
      </c>
      <c r="Z19" t="s">
        <v>17</v>
      </c>
      <c r="AA19" s="17">
        <v>104157</v>
      </c>
      <c r="AB19" s="16">
        <f>AA19/AA23</f>
        <v>8.340947656963843E-2</v>
      </c>
      <c r="AE19" t="s">
        <v>17</v>
      </c>
      <c r="AF19" s="17">
        <v>104062</v>
      </c>
      <c r="AG19" s="16">
        <f>AF19/AF23</f>
        <v>8.1684268034795601E-2</v>
      </c>
      <c r="AI19" t="s">
        <v>17</v>
      </c>
      <c r="AJ19" s="17">
        <v>102957</v>
      </c>
      <c r="AK19" s="16">
        <f>AJ19/AJ23</f>
        <v>7.8884943845707101E-2</v>
      </c>
      <c r="AM19" t="s">
        <v>17</v>
      </c>
      <c r="AN19" s="17">
        <v>104190</v>
      </c>
      <c r="AO19" s="16">
        <f>AN19/AN23</f>
        <v>7.974619600159201E-2</v>
      </c>
      <c r="AQ19" t="s">
        <v>17</v>
      </c>
      <c r="AR19" s="18">
        <v>104603</v>
      </c>
      <c r="AS19" s="16">
        <f>AR19/AR23</f>
        <v>7.9760603052166215E-2</v>
      </c>
    </row>
    <row r="20" spans="1:45" x14ac:dyDescent="0.25">
      <c r="A20" s="5" t="s">
        <v>7</v>
      </c>
      <c r="B20" s="8">
        <v>379331</v>
      </c>
      <c r="C20" s="4">
        <f>B20/$B$23</f>
        <v>0.33840014844498523</v>
      </c>
      <c r="F20" s="5" t="s">
        <v>7</v>
      </c>
      <c r="G20" s="8">
        <v>383813</v>
      </c>
      <c r="H20" s="4">
        <f>G20/$G$23</f>
        <v>0.33341846596215075</v>
      </c>
      <c r="K20" s="5" t="s">
        <v>7</v>
      </c>
      <c r="L20" s="8">
        <v>398770</v>
      </c>
      <c r="M20" s="4">
        <f>L20/$L$23</f>
        <v>0.33892931755170591</v>
      </c>
      <c r="P20" t="s">
        <v>7</v>
      </c>
      <c r="Q20" s="17">
        <v>405447</v>
      </c>
      <c r="R20" s="15">
        <f>Q20/$Q$23</f>
        <v>0.3380632240022079</v>
      </c>
      <c r="U20" t="s">
        <v>7</v>
      </c>
      <c r="V20" s="17">
        <v>416156</v>
      </c>
      <c r="W20" s="16">
        <f>V20/V23</f>
        <v>0.33924894309764914</v>
      </c>
      <c r="Z20" t="s">
        <v>7</v>
      </c>
      <c r="AA20" s="17">
        <v>422798</v>
      </c>
      <c r="AB20" s="16">
        <f>AA20/AA23</f>
        <v>0.33857887491661615</v>
      </c>
      <c r="AE20" t="s">
        <v>7</v>
      </c>
      <c r="AF20" s="17">
        <v>428571</v>
      </c>
      <c r="AG20" s="16">
        <f>AF20/AF23</f>
        <v>0.33641010585939524</v>
      </c>
      <c r="AI20" t="s">
        <v>7</v>
      </c>
      <c r="AJ20" s="17">
        <v>435437</v>
      </c>
      <c r="AK20" s="16">
        <f>AJ20/AJ23</f>
        <v>0.33362882847541364</v>
      </c>
      <c r="AM20" t="s">
        <v>7</v>
      </c>
      <c r="AN20" s="17">
        <v>430857</v>
      </c>
      <c r="AO20" s="16">
        <f>AN20/AN23</f>
        <v>0.32977451550684261</v>
      </c>
      <c r="AQ20" t="s">
        <v>7</v>
      </c>
      <c r="AR20" s="18">
        <v>424262</v>
      </c>
      <c r="AS20" s="16">
        <f>AR20/AR23</f>
        <v>0.32350308281902185</v>
      </c>
    </row>
    <row r="21" spans="1:45" x14ac:dyDescent="0.25">
      <c r="A21" s="5" t="s">
        <v>10</v>
      </c>
      <c r="B21" s="8">
        <v>559293</v>
      </c>
      <c r="C21" s="4">
        <f>B21/$B$23</f>
        <v>0.49894375683569531</v>
      </c>
      <c r="F21" s="5" t="s">
        <v>10</v>
      </c>
      <c r="G21" s="8">
        <v>557594</v>
      </c>
      <c r="H21" s="4">
        <f>G21/$G$23</f>
        <v>0.48438207176333131</v>
      </c>
      <c r="K21" s="5" t="s">
        <v>10</v>
      </c>
      <c r="L21" s="8">
        <v>580542</v>
      </c>
      <c r="M21" s="4">
        <f>L21/$L$23</f>
        <v>0.49342403859393247</v>
      </c>
      <c r="P21" t="s">
        <v>10</v>
      </c>
      <c r="Q21" s="17">
        <v>590845</v>
      </c>
      <c r="R21" s="15">
        <f>Q21/$Q$23</f>
        <v>0.49264876934737345</v>
      </c>
      <c r="U21" t="s">
        <v>10</v>
      </c>
      <c r="V21" s="17">
        <v>598703</v>
      </c>
      <c r="W21" s="16">
        <f>V21/V23</f>
        <v>0.4880606310599675</v>
      </c>
      <c r="Z21" t="s">
        <v>10</v>
      </c>
      <c r="AA21" s="17">
        <v>608608</v>
      </c>
      <c r="AB21" s="16">
        <f>AA21/AA23</f>
        <v>0.4873765058142468</v>
      </c>
      <c r="AE21" t="s">
        <v>10</v>
      </c>
      <c r="AF21" s="17">
        <v>621577</v>
      </c>
      <c r="AG21" s="16">
        <f>AF21/AF23</f>
        <v>0.48791165144110382</v>
      </c>
      <c r="AI21" t="s">
        <v>10</v>
      </c>
      <c r="AJ21" s="17">
        <v>613272</v>
      </c>
      <c r="AK21" s="16">
        <f>AJ21/AJ23</f>
        <v>0.46988477988038191</v>
      </c>
      <c r="AM21" t="s">
        <v>10</v>
      </c>
      <c r="AN21" s="17">
        <v>612791</v>
      </c>
      <c r="AO21" s="16">
        <f>AN21/AN23</f>
        <v>0.46902534978415944</v>
      </c>
      <c r="AQ21" t="s">
        <v>10</v>
      </c>
      <c r="AR21" s="18">
        <v>618329</v>
      </c>
      <c r="AS21" s="16">
        <f>AR21/AR23</f>
        <v>0.47148068338998766</v>
      </c>
    </row>
    <row r="22" spans="1:45" x14ac:dyDescent="0.25">
      <c r="B22" s="8"/>
      <c r="G22" s="8"/>
      <c r="L22" s="8"/>
    </row>
    <row r="23" spans="1:45" x14ac:dyDescent="0.25">
      <c r="A23" s="5" t="s">
        <v>6</v>
      </c>
      <c r="B23" s="8">
        <v>1120954</v>
      </c>
      <c r="F23" s="5" t="s">
        <v>5</v>
      </c>
      <c r="G23" s="8">
        <v>1151145</v>
      </c>
      <c r="K23" s="5" t="s">
        <v>5</v>
      </c>
      <c r="L23" s="8">
        <v>1176558</v>
      </c>
      <c r="P23" t="s">
        <v>30</v>
      </c>
      <c r="Q23" s="17">
        <v>1199323</v>
      </c>
      <c r="U23" t="s">
        <v>30</v>
      </c>
      <c r="V23" s="17">
        <v>1226698</v>
      </c>
      <c r="Z23" t="s">
        <v>30</v>
      </c>
      <c r="AA23" s="17">
        <v>1248743</v>
      </c>
      <c r="AE23" t="s">
        <v>30</v>
      </c>
      <c r="AF23" s="17">
        <v>1273954</v>
      </c>
      <c r="AI23" t="s">
        <v>30</v>
      </c>
      <c r="AJ23" s="17">
        <v>1305154</v>
      </c>
      <c r="AM23" t="s">
        <v>30</v>
      </c>
      <c r="AN23" s="17">
        <v>1306520</v>
      </c>
      <c r="AQ23" t="s">
        <v>30</v>
      </c>
      <c r="AR23" s="17">
        <v>1311462</v>
      </c>
    </row>
    <row r="25" spans="1:45" x14ac:dyDescent="0.25">
      <c r="A25" s="5" t="s">
        <v>27</v>
      </c>
    </row>
    <row r="28" spans="1:45" x14ac:dyDescent="0.25">
      <c r="A28" s="6" t="s">
        <v>12</v>
      </c>
      <c r="B28" s="2"/>
      <c r="C28" s="1"/>
    </row>
    <row r="29" spans="1:45" x14ac:dyDescent="0.25">
      <c r="A29" s="2" t="s">
        <v>11</v>
      </c>
      <c r="B29" s="2"/>
      <c r="C29" s="1"/>
    </row>
    <row r="30" spans="1:45" x14ac:dyDescent="0.25">
      <c r="A30" s="2"/>
      <c r="B30" s="2"/>
      <c r="C30" s="2">
        <v>2011</v>
      </c>
      <c r="D30" s="2">
        <v>2012</v>
      </c>
      <c r="E30" s="2">
        <v>2013</v>
      </c>
      <c r="F30" s="2">
        <v>2014</v>
      </c>
      <c r="G30" s="2">
        <v>2015</v>
      </c>
      <c r="H30" s="2">
        <v>2016</v>
      </c>
      <c r="I30" s="2">
        <v>2017</v>
      </c>
      <c r="J30" s="2">
        <v>2018</v>
      </c>
      <c r="K30" s="2">
        <v>2019</v>
      </c>
      <c r="L30" s="2" t="s">
        <v>32</v>
      </c>
      <c r="M30" s="2">
        <v>2021</v>
      </c>
      <c r="N30" s="2">
        <v>2022</v>
      </c>
      <c r="O30" s="2">
        <v>2023</v>
      </c>
    </row>
    <row r="31" spans="1:45" x14ac:dyDescent="0.25">
      <c r="A31" s="1"/>
      <c r="B31" s="5" t="s">
        <v>9</v>
      </c>
      <c r="C31" s="13">
        <v>1</v>
      </c>
      <c r="D31" s="11">
        <v>0.78262215846342964</v>
      </c>
      <c r="E31" s="3">
        <v>0.81826037990246203</v>
      </c>
      <c r="F31" s="9">
        <f>H4/H18</f>
        <v>0.98744654566704837</v>
      </c>
      <c r="G31" s="9">
        <f>M4/M18</f>
        <v>0.70661224183280802</v>
      </c>
      <c r="H31" s="9">
        <f>R4/R18</f>
        <v>1.0517847036143335</v>
      </c>
      <c r="I31" s="9">
        <f>W4/W18</f>
        <v>1.1701838245025458</v>
      </c>
      <c r="J31" s="9">
        <f>AB4/AB18</f>
        <v>1.0315516625496632</v>
      </c>
      <c r="K31" s="9">
        <f>AG4/AG18</f>
        <v>1.0642987641331734</v>
      </c>
      <c r="M31" s="9">
        <f>AK4/AK18</f>
        <v>0.54513725928601042</v>
      </c>
      <c r="N31" s="9">
        <f>AO4/AO18</f>
        <v>1.2571152175804077</v>
      </c>
      <c r="O31" s="19">
        <f>AS4/AS18</f>
        <v>0.8434460998935388</v>
      </c>
    </row>
    <row r="32" spans="1:45" x14ac:dyDescent="0.25">
      <c r="A32" s="1"/>
      <c r="B32" s="7" t="s">
        <v>17</v>
      </c>
      <c r="C32" s="14">
        <v>1.4</v>
      </c>
      <c r="D32" s="12">
        <v>1.4688648767763437</v>
      </c>
      <c r="E32" s="3">
        <v>1.2158189229841498</v>
      </c>
      <c r="F32" s="9">
        <f>H5/H19</f>
        <v>1.3262874768489759</v>
      </c>
      <c r="G32" s="9">
        <f>M5/M19</f>
        <v>1.5265950689759944</v>
      </c>
      <c r="H32" s="9">
        <f>R5/R19</f>
        <v>1.6032313255748378</v>
      </c>
      <c r="I32" s="9">
        <f>W5/W19</f>
        <v>1.3613369105983051</v>
      </c>
      <c r="J32" s="9">
        <f>AB5/AB19</f>
        <v>1.7144185333330588</v>
      </c>
      <c r="K32" s="9">
        <f t="shared" ref="K32:K34" si="0">AG5/AG19</f>
        <v>1.7015031537958261</v>
      </c>
      <c r="M32" s="9">
        <f t="shared" ref="M32:M34" si="1">AK5/AK19</f>
        <v>1.0810736018900298</v>
      </c>
      <c r="N32" s="9">
        <f>AO5/AO19</f>
        <v>1.0273112318089543</v>
      </c>
      <c r="O32" s="19">
        <f t="shared" ref="O32:O34" si="2">AS5/AS19</f>
        <v>1.366455866281667</v>
      </c>
    </row>
    <row r="33" spans="1:15" x14ac:dyDescent="0.25">
      <c r="A33" s="1"/>
      <c r="B33" s="5" t="s">
        <v>7</v>
      </c>
      <c r="C33" s="13">
        <v>1.7</v>
      </c>
      <c r="D33" s="11">
        <v>1.5788137335189927</v>
      </c>
      <c r="E33" s="3">
        <v>1.6280841837432334</v>
      </c>
      <c r="F33" s="9">
        <f>H6/H20</f>
        <v>1.6126418680368471</v>
      </c>
      <c r="G33" s="9">
        <f>M6/M20</f>
        <v>1.546805916894076</v>
      </c>
      <c r="H33" s="9">
        <f>R6/R20</f>
        <v>1.3749847665486605</v>
      </c>
      <c r="I33" s="9">
        <f>W6/W20</f>
        <v>1.5293105126120787</v>
      </c>
      <c r="J33" s="9">
        <f>AB6/AB20</f>
        <v>1.5004315636074013</v>
      </c>
      <c r="K33" s="9">
        <f t="shared" si="0"/>
        <v>1.4088765915070103</v>
      </c>
      <c r="M33" s="9">
        <f t="shared" si="1"/>
        <v>1.6543346416495792</v>
      </c>
      <c r="N33" s="9">
        <f>AO6/AO20</f>
        <v>1.5158883093143583</v>
      </c>
      <c r="O33" s="19">
        <f t="shared" si="2"/>
        <v>1.459289842401138</v>
      </c>
    </row>
    <row r="34" spans="1:15" x14ac:dyDescent="0.25">
      <c r="A34" s="1"/>
      <c r="B34" s="5" t="s">
        <v>8</v>
      </c>
      <c r="C34" s="13">
        <v>0.5</v>
      </c>
      <c r="D34" s="11">
        <v>0.5546469492309597</v>
      </c>
      <c r="E34" s="3">
        <v>0.55833525220927493</v>
      </c>
      <c r="F34" s="9">
        <f>H7/H21</f>
        <v>0.56038072742908906</v>
      </c>
      <c r="G34" s="9">
        <f>M7/M21</f>
        <v>0.57392777178735233</v>
      </c>
      <c r="H34" s="9">
        <f>R7/R21</f>
        <v>0.63047909626270937</v>
      </c>
      <c r="I34" s="9">
        <f t="shared" ref="I34" si="3">W7/W21</f>
        <v>0.56001699463161514</v>
      </c>
      <c r="J34" s="9">
        <f>AB7/AB21</f>
        <v>0.5404044327383698</v>
      </c>
      <c r="K34" s="9">
        <f t="shared" si="0"/>
        <v>0.616431567320465</v>
      </c>
      <c r="M34" s="9">
        <f t="shared" si="1"/>
        <v>0.64663500380104233</v>
      </c>
      <c r="N34" s="9">
        <f>AO7/AO21</f>
        <v>0.65546973047501822</v>
      </c>
      <c r="O34" s="19">
        <f t="shared" si="2"/>
        <v>0.65550115827409927</v>
      </c>
    </row>
    <row r="37" spans="1:15" x14ac:dyDescent="0.25">
      <c r="A37" s="2" t="s">
        <v>13</v>
      </c>
      <c r="B37" s="1">
        <v>2013</v>
      </c>
      <c r="C37">
        <v>2014</v>
      </c>
      <c r="D37">
        <v>2015</v>
      </c>
      <c r="E37">
        <v>2016</v>
      </c>
      <c r="F37">
        <v>2017</v>
      </c>
      <c r="G37">
        <v>2018</v>
      </c>
      <c r="H37">
        <v>2019</v>
      </c>
      <c r="I37">
        <v>2020</v>
      </c>
      <c r="J37">
        <v>2021</v>
      </c>
      <c r="K37">
        <v>2022</v>
      </c>
      <c r="L37">
        <v>2023</v>
      </c>
    </row>
    <row r="38" spans="1:15" x14ac:dyDescent="0.25">
      <c r="A38" s="1" t="s">
        <v>14</v>
      </c>
      <c r="B38" s="3">
        <f t="shared" ref="B38:H38" si="4">E32/E34</f>
        <v>2.1775786468314151</v>
      </c>
      <c r="C38" s="9">
        <f t="shared" si="4"/>
        <v>2.3667614033296767</v>
      </c>
      <c r="D38" s="9">
        <f t="shared" si="4"/>
        <v>2.6599079954291143</v>
      </c>
      <c r="E38" s="9">
        <f t="shared" si="4"/>
        <v>2.5428778449250915</v>
      </c>
      <c r="F38" s="9">
        <f t="shared" si="4"/>
        <v>2.4308849975058457</v>
      </c>
      <c r="G38" s="9">
        <f t="shared" si="4"/>
        <v>3.1724731136005939</v>
      </c>
      <c r="H38" s="9">
        <f t="shared" si="4"/>
        <v>2.7602466259020502</v>
      </c>
      <c r="I38" s="9"/>
      <c r="J38" s="9">
        <f>M32/M34</f>
        <v>1.6718451607711855</v>
      </c>
      <c r="K38" s="9">
        <f t="shared" ref="K38" si="5">N32/N34</f>
        <v>1.5672901188960517</v>
      </c>
      <c r="L38" s="9">
        <f>O32/O34</f>
        <v>2.084597180391679</v>
      </c>
    </row>
    <row r="39" spans="1:15" x14ac:dyDescent="0.25">
      <c r="A39" s="1" t="s">
        <v>15</v>
      </c>
      <c r="B39" s="3">
        <f t="shared" ref="B39:H39" si="6">E32/E31</f>
        <v>1.4858582339390274</v>
      </c>
      <c r="C39" s="9">
        <f t="shared" si="6"/>
        <v>1.3431486318614145</v>
      </c>
      <c r="D39" s="9">
        <f t="shared" si="6"/>
        <v>2.1604424302306429</v>
      </c>
      <c r="E39" s="9">
        <f t="shared" si="6"/>
        <v>1.5242961036279794</v>
      </c>
      <c r="F39" s="9">
        <f t="shared" si="6"/>
        <v>1.1633530408583626</v>
      </c>
      <c r="G39" s="9">
        <f t="shared" si="6"/>
        <v>1.661980291995816</v>
      </c>
      <c r="H39" s="9">
        <f t="shared" si="6"/>
        <v>1.598708192789859</v>
      </c>
      <c r="I39" s="9"/>
      <c r="J39" s="9">
        <f>M32/M31</f>
        <v>1.983121834867714</v>
      </c>
      <c r="K39" s="9">
        <f>N32/N31</f>
        <v>0.81719735585274256</v>
      </c>
      <c r="L39" s="9">
        <f>O32/O31</f>
        <v>1.6200867683828799</v>
      </c>
    </row>
    <row r="40" spans="1:15" x14ac:dyDescent="0.25">
      <c r="A40" s="1" t="s">
        <v>16</v>
      </c>
      <c r="B40" s="3">
        <f t="shared" ref="B40:H40" si="7">E33/E34</f>
        <v>2.9159616508201345</v>
      </c>
      <c r="C40" s="9">
        <f t="shared" si="7"/>
        <v>2.8777611168665893</v>
      </c>
      <c r="D40" s="9">
        <f t="shared" si="7"/>
        <v>2.6951229630811238</v>
      </c>
      <c r="E40" s="9">
        <f t="shared" si="7"/>
        <v>2.1808570255527218</v>
      </c>
      <c r="F40" s="9">
        <f t="shared" si="7"/>
        <v>2.7308287556845925</v>
      </c>
      <c r="G40" s="9">
        <f t="shared" si="7"/>
        <v>2.7764975131760568</v>
      </c>
      <c r="H40" s="9">
        <f t="shared" si="7"/>
        <v>2.2855360857510658</v>
      </c>
      <c r="I40" s="9"/>
      <c r="J40" s="9">
        <f t="shared" ref="J40:L40" si="8">M33/M34</f>
        <v>2.5583747120478919</v>
      </c>
      <c r="K40" s="9">
        <f t="shared" si="8"/>
        <v>2.3126747717484917</v>
      </c>
      <c r="L40" s="9">
        <f t="shared" si="8"/>
        <v>2.2262200821175862</v>
      </c>
    </row>
    <row r="41" spans="1:15" x14ac:dyDescent="0.25">
      <c r="A41" s="1" t="s">
        <v>18</v>
      </c>
      <c r="B41" s="10">
        <f t="shared" ref="B41:H41" si="9">E33/E31</f>
        <v>1.9896896192594631</v>
      </c>
      <c r="C41" s="9">
        <f t="shared" si="9"/>
        <v>1.6331434598796042</v>
      </c>
      <c r="D41" s="9">
        <f t="shared" si="9"/>
        <v>2.1890448895733492</v>
      </c>
      <c r="E41" s="9">
        <f t="shared" si="9"/>
        <v>1.3072872821060131</v>
      </c>
      <c r="F41" s="9">
        <f t="shared" si="9"/>
        <v>1.3068976690582785</v>
      </c>
      <c r="G41" s="9">
        <f t="shared" si="9"/>
        <v>1.4545384570452031</v>
      </c>
      <c r="H41" s="9">
        <f t="shared" si="9"/>
        <v>1.3237604317378693</v>
      </c>
      <c r="I41" s="9"/>
      <c r="J41" s="9">
        <f t="shared" ref="J41:L41" si="10">M33/M31</f>
        <v>3.0347121086831086</v>
      </c>
      <c r="K41" s="9">
        <f t="shared" si="10"/>
        <v>1.2058467578111223</v>
      </c>
      <c r="L41" s="9">
        <f t="shared" si="10"/>
        <v>1.7301518645771581</v>
      </c>
    </row>
    <row r="42" spans="1:15" x14ac:dyDescent="0.25">
      <c r="C42" s="9"/>
    </row>
    <row r="43" spans="1:15" x14ac:dyDescent="0.25">
      <c r="A43" t="s">
        <v>33</v>
      </c>
    </row>
    <row r="44" spans="1:15" x14ac:dyDescent="0.25">
      <c r="A44" t="s">
        <v>34</v>
      </c>
    </row>
  </sheetData>
  <phoneticPr fontId="6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Poverty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2013-02-06T15:10:20Z</dcterms:created>
  <dcterms:modified xsi:type="dcterms:W3CDTF">2025-08-22T16:22:20Z</dcterms:modified>
</cp:coreProperties>
</file>