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Smoking\For Web\"/>
    </mc:Choice>
  </mc:AlternateContent>
  <xr:revisionPtr revIDLastSave="0" documentId="13_ncr:1_{53D63862-E83A-4862-BAD1-EC685AD93E93}" xr6:coauthVersionLast="47" xr6:coauthVersionMax="47" xr10:uidLastSave="{00000000-0000-0000-0000-000000000000}"/>
  <bookViews>
    <workbookView xWindow="20370" yWindow="-120" windowWidth="25440" windowHeight="15270" xr2:uid="{00000000-000D-0000-FFFF-FFFF00000000}"/>
  </bookViews>
  <sheets>
    <sheet name="Smoking" sheetId="1" r:id="rId1"/>
  </sheets>
  <definedNames>
    <definedName name="Current_Smoking_2011_12">#REF!</definedName>
    <definedName name="Current_Smoking_2012">Smoking!$A$16:$E$22</definedName>
    <definedName name="Obese_2011_12">#REF!</definedName>
    <definedName name="Obese_2012">#REF!</definedName>
    <definedName name="Poor_Mental_Health_2011_12">#REF!</definedName>
    <definedName name="Poor_Mental_Health_2012_Rakin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6" i="1" l="1"/>
  <c r="E76" i="1"/>
  <c r="E55" i="1"/>
  <c r="F55" i="1"/>
  <c r="E33" i="1"/>
  <c r="F33" i="1"/>
  <c r="B99" i="1"/>
  <c r="C99" i="1"/>
  <c r="D99" i="1"/>
  <c r="E99" i="1"/>
  <c r="B98" i="1"/>
  <c r="C98" i="1"/>
  <c r="D98" i="1"/>
  <c r="E98" i="1"/>
  <c r="F75" i="1"/>
  <c r="E75" i="1"/>
  <c r="E87" i="1"/>
  <c r="E88" i="1"/>
  <c r="E89" i="1"/>
  <c r="E90" i="1"/>
  <c r="E91" i="1"/>
  <c r="E92" i="1"/>
  <c r="E93" i="1"/>
  <c r="E94" i="1"/>
  <c r="E95" i="1"/>
  <c r="E96" i="1"/>
  <c r="D87" i="1"/>
  <c r="D88" i="1"/>
  <c r="D89" i="1"/>
  <c r="D90" i="1"/>
  <c r="D91" i="1"/>
  <c r="D92" i="1"/>
  <c r="D93" i="1"/>
  <c r="D94" i="1"/>
  <c r="D95" i="1"/>
  <c r="D96" i="1"/>
  <c r="C87" i="1"/>
  <c r="C88" i="1"/>
  <c r="C89" i="1"/>
  <c r="C90" i="1"/>
  <c r="C91" i="1"/>
  <c r="C92" i="1"/>
  <c r="C93" i="1"/>
  <c r="C94" i="1"/>
  <c r="C95" i="1"/>
  <c r="C96" i="1"/>
  <c r="B87" i="1"/>
  <c r="B88" i="1"/>
  <c r="B89" i="1"/>
  <c r="B90" i="1"/>
  <c r="B91" i="1"/>
  <c r="B92" i="1"/>
  <c r="B93" i="1"/>
  <c r="B94" i="1"/>
  <c r="B95" i="1"/>
  <c r="B96" i="1"/>
  <c r="B97" i="1"/>
  <c r="G67" i="1"/>
  <c r="C97" i="1"/>
  <c r="D97" i="1"/>
  <c r="E97" i="1"/>
  <c r="F74" i="1"/>
  <c r="E74" i="1"/>
  <c r="E52" i="1"/>
  <c r="F52" i="1"/>
  <c r="E53" i="1"/>
  <c r="F53" i="1"/>
  <c r="E54" i="1"/>
  <c r="F54" i="1"/>
  <c r="E30" i="1"/>
  <c r="F30" i="1"/>
  <c r="E31" i="1"/>
  <c r="F31" i="1"/>
  <c r="E32" i="1"/>
  <c r="F32" i="1"/>
  <c r="E72" i="1"/>
  <c r="F72" i="1"/>
  <c r="E73" i="1"/>
  <c r="F73" i="1"/>
  <c r="F29" i="1"/>
  <c r="E29" i="1"/>
  <c r="F51" i="1"/>
  <c r="E51" i="1"/>
  <c r="F71" i="1"/>
  <c r="E71" i="1"/>
  <c r="F50" i="1"/>
  <c r="E50" i="1"/>
  <c r="F28" i="1"/>
  <c r="E28" i="1"/>
  <c r="E17" i="1" l="1"/>
  <c r="F17" i="1"/>
  <c r="E18" i="1"/>
  <c r="F18" i="1"/>
  <c r="E19" i="1"/>
  <c r="F19" i="1"/>
  <c r="E20" i="1"/>
  <c r="F20" i="1"/>
  <c r="E39" i="1"/>
  <c r="F39" i="1"/>
  <c r="E40" i="1"/>
  <c r="F40" i="1"/>
  <c r="E41" i="1"/>
  <c r="F41" i="1"/>
  <c r="E42" i="1"/>
  <c r="F42" i="1"/>
  <c r="F27" i="1" l="1"/>
  <c r="E27" i="1"/>
  <c r="F49" i="1"/>
  <c r="E49" i="1"/>
  <c r="F70" i="1"/>
  <c r="E70" i="1"/>
  <c r="F69" i="1" l="1"/>
  <c r="E69" i="1"/>
  <c r="F48" i="1"/>
  <c r="E48" i="1"/>
  <c r="F26" i="1"/>
  <c r="E26" i="1"/>
  <c r="F47" i="1" l="1"/>
  <c r="E47" i="1"/>
  <c r="F24" i="1"/>
  <c r="E24" i="1"/>
  <c r="F25" i="1"/>
  <c r="E25" i="1"/>
  <c r="F46" i="1" l="1"/>
  <c r="E46" i="1"/>
  <c r="E43" i="1" l="1"/>
  <c r="F43" i="1"/>
  <c r="F45" i="1"/>
  <c r="E45" i="1"/>
  <c r="F44" i="1"/>
  <c r="E44" i="1"/>
  <c r="E22" i="1"/>
  <c r="F22" i="1"/>
  <c r="E23" i="1"/>
  <c r="F23" i="1"/>
  <c r="F21" i="1"/>
  <c r="E21" i="1"/>
  <c r="F4" i="1"/>
  <c r="E4" i="1"/>
</calcChain>
</file>

<file path=xl/sharedStrings.xml><?xml version="1.0" encoding="utf-8"?>
<sst xmlns="http://schemas.openxmlformats.org/spreadsheetml/2006/main" count="24" uniqueCount="17">
  <si>
    <t>Year</t>
  </si>
  <si>
    <t>Texas</t>
  </si>
  <si>
    <t>Travis County</t>
  </si>
  <si>
    <t>Texas - Lower Estimate</t>
  </si>
  <si>
    <t>Texas - Upper Estimate</t>
  </si>
  <si>
    <t>MSA - Lower Estimate</t>
  </si>
  <si>
    <t>MSA  - Upper Estimate</t>
  </si>
  <si>
    <t>Travis County - Lower Estimate</t>
  </si>
  <si>
    <t>Travis County - Upper Estimate</t>
  </si>
  <si>
    <t>Austin MSA</t>
  </si>
  <si>
    <t>USA</t>
  </si>
  <si>
    <t>USA - Lower Estimate</t>
  </si>
  <si>
    <t>USA - Upper Estimate</t>
  </si>
  <si>
    <t>MOE_Lower</t>
  </si>
  <si>
    <t>MOE_Upper</t>
  </si>
  <si>
    <t>Source: Behavioral Risk Factor Surveillance System, Texas Department of State Health Services</t>
  </si>
  <si>
    <t>https://healthdata.dshs.texas.gov/dashboard/surveys-and-profiles/behavioral-risk-factor-surveillance-system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</si>
</sst>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0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0"/>
      <name val="MS Sans Serif"/>
    </font>
    <font>
      <b/>
      <sz val="10"/>
      <name val="MS Sans Serif"/>
    </font>
    <font>
      <u/>
      <sz val="10"/>
      <color theme="10"/>
      <name val="MS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9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9" fontId="1" fillId="0" borderId="0" xfId="0" applyNumberFormat="1" applyFont="1"/>
    <xf numFmtId="0" fontId="1" fillId="0" borderId="0" xfId="0" quotePrefix="1" applyFont="1" applyAlignment="1">
      <alignment wrapText="1"/>
    </xf>
    <xf numFmtId="0" fontId="0" fillId="0" borderId="0" xfId="0" quotePrefix="1" applyAlignment="1">
      <alignment wrapText="1"/>
    </xf>
    <xf numFmtId="9" fontId="0" fillId="0" borderId="0" xfId="1" applyFont="1"/>
    <xf numFmtId="9" fontId="1" fillId="0" borderId="0" xfId="1" applyFont="1"/>
    <xf numFmtId="9" fontId="0" fillId="0" borderId="0" xfId="1" quotePrefix="1" applyFont="1" applyAlignment="1">
      <alignment wrapText="1"/>
    </xf>
    <xf numFmtId="9" fontId="3" fillId="0" borderId="0" xfId="0" applyNumberFormat="1" applyFont="1"/>
    <xf numFmtId="9" fontId="3" fillId="0" borderId="0" xfId="1" applyFont="1"/>
    <xf numFmtId="164" fontId="1" fillId="0" borderId="0" xfId="0" applyNumberFormat="1" applyFont="1"/>
    <xf numFmtId="164" fontId="1" fillId="0" borderId="0" xfId="0" quotePrefix="1" applyNumberFormat="1" applyFont="1"/>
    <xf numFmtId="164" fontId="1" fillId="0" borderId="0" xfId="1" applyNumberFormat="1" applyFont="1"/>
    <xf numFmtId="164" fontId="1" fillId="0" borderId="0" xfId="1" quotePrefix="1" applyNumberFormat="1" applyFont="1" applyAlignment="1">
      <alignment wrapText="1"/>
    </xf>
    <xf numFmtId="164" fontId="4" fillId="0" borderId="0" xfId="0" applyNumberFormat="1" applyFont="1"/>
    <xf numFmtId="9" fontId="1" fillId="0" borderId="0" xfId="0" quotePrefix="1" applyNumberFormat="1" applyFont="1"/>
    <xf numFmtId="0" fontId="5" fillId="0" borderId="0" xfId="2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Percent of Adults Who are </a:t>
            </a:r>
            <a:br>
              <a:rPr lang="en-US" sz="1400"/>
            </a:br>
            <a:r>
              <a:rPr lang="en-US" sz="1400"/>
              <a:t>Current E-Cigarette Users</a:t>
            </a:r>
          </a:p>
        </c:rich>
      </c:tx>
      <c:layout>
        <c:manualLayout>
          <c:xMode val="edge"/>
          <c:yMode val="edge"/>
          <c:x val="0.23520423167179091"/>
          <c:y val="1.45297564454342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50530881574821"/>
          <c:y val="0.21547628808579039"/>
          <c:w val="0.844665486388256"/>
          <c:h val="0.562326744095141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Smoking!$B$59</c:f>
              <c:strCache>
                <c:ptCount val="1"/>
                <c:pt idx="0">
                  <c:v>Travis County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</c:spPr>
          <c:invertIfNegative val="0"/>
          <c:cat>
            <c:numRef>
              <c:f>Smoking!$A$4:$A$8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Smoking!$B$66:$B$70</c:f>
              <c:numCache>
                <c:formatCode>0%</c:formatCode>
                <c:ptCount val="5"/>
                <c:pt idx="3">
                  <c:v>6.0999999999999999E-2</c:v>
                </c:pt>
                <c:pt idx="4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B0-4DB9-9943-76436B2CA26A}"/>
            </c:ext>
          </c:extLst>
        </c:ser>
        <c:ser>
          <c:idx val="1"/>
          <c:order val="1"/>
          <c:tx>
            <c:strRef>
              <c:f>Smoking!$B$38</c:f>
              <c:strCache>
                <c:ptCount val="1"/>
                <c:pt idx="0">
                  <c:v>Austin MSA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cat>
            <c:numRef>
              <c:f>Smoking!$A$4:$A$8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Smoking!$B$45:$B$49</c:f>
              <c:numCache>
                <c:formatCode>0.0%</c:formatCode>
                <c:ptCount val="5"/>
                <c:pt idx="3">
                  <c:v>5.6000000000000001E-2</c:v>
                </c:pt>
                <c:pt idx="4">
                  <c:v>4.4999999999999998E-2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B0-4DB9-9943-76436B2CA26A}"/>
            </c:ext>
          </c:extLst>
        </c:ser>
        <c:ser>
          <c:idx val="2"/>
          <c:order val="2"/>
          <c:tx>
            <c:strRef>
              <c:f>Smoking!$B$16</c:f>
              <c:strCache>
                <c:ptCount val="1"/>
                <c:pt idx="0">
                  <c:v>Texas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</c:spPr>
          <c:invertIfNegative val="0"/>
          <c:cat>
            <c:numRef>
              <c:f>Smoking!$A$4:$A$8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Smoking!$B$23:$B$27</c:f>
              <c:numCache>
                <c:formatCode>0.0%</c:formatCode>
                <c:ptCount val="5"/>
                <c:pt idx="3">
                  <c:v>4.7E-2</c:v>
                </c:pt>
                <c:pt idx="4">
                  <c:v>4.7E-2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B0-4DB9-9943-76436B2CA26A}"/>
            </c:ext>
          </c:extLst>
        </c:ser>
        <c:ser>
          <c:idx val="3"/>
          <c:order val="3"/>
          <c:tx>
            <c:strRef>
              <c:f>Smoking!$B$1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cat>
            <c:numRef>
              <c:f>Smoking!$A$4:$A$8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Smoking!$B$4:$B$8</c:f>
              <c:numCache>
                <c:formatCode>0.0%</c:formatCode>
                <c:ptCount val="5"/>
                <c:pt idx="3">
                  <c:v>4.7E-2</c:v>
                </c:pt>
                <c:pt idx="4">
                  <c:v>4.5999999999999999E-2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B0-4DB9-9943-76436B2CA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273776"/>
        <c:axId val="243276520"/>
      </c:barChart>
      <c:catAx>
        <c:axId val="24327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43276520"/>
        <c:crosses val="autoZero"/>
        <c:auto val="1"/>
        <c:lblAlgn val="ctr"/>
        <c:lblOffset val="100"/>
        <c:noMultiLvlLbl val="0"/>
      </c:catAx>
      <c:valAx>
        <c:axId val="243276520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432737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3383983488378012"/>
          <c:y val="0.86544949765559898"/>
          <c:w val="0.73232005944357226"/>
          <c:h val="8.127472871114195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chemeClr val="tx1"/>
          </a:solidFill>
          <a:latin typeface="Tw Cen MT" panose="020B0602020104020603" pitchFamily="34" charset="0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Percent of Adults Who </a:t>
            </a:r>
            <a:br>
              <a:rPr lang="en-US" sz="1400"/>
            </a:br>
            <a:r>
              <a:rPr lang="en-US" sz="1400"/>
              <a:t>are Current E-Cigarette Users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Smoking!$B$59</c:f>
              <c:strCache>
                <c:ptCount val="1"/>
                <c:pt idx="0">
                  <c:v>Travis County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</c:spPr>
          <c:invertIfNegative val="0"/>
          <c:cat>
            <c:numRef>
              <c:f>Smoking!$A$4:$A$8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Smoking!$B$66:$B$70</c:f>
              <c:numCache>
                <c:formatCode>0%</c:formatCode>
                <c:ptCount val="5"/>
                <c:pt idx="3">
                  <c:v>6.0999999999999999E-2</c:v>
                </c:pt>
                <c:pt idx="4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3E-4679-8D39-D5067DB8118C}"/>
            </c:ext>
          </c:extLst>
        </c:ser>
        <c:ser>
          <c:idx val="2"/>
          <c:order val="1"/>
          <c:tx>
            <c:strRef>
              <c:f>Smoking!$B$16</c:f>
              <c:strCache>
                <c:ptCount val="1"/>
                <c:pt idx="0">
                  <c:v>Texas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</c:spPr>
          <c:invertIfNegative val="0"/>
          <c:cat>
            <c:numRef>
              <c:f>Smoking!$A$4:$A$8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Smoking!$B$23:$B$27</c:f>
              <c:numCache>
                <c:formatCode>0.0%</c:formatCode>
                <c:ptCount val="5"/>
                <c:pt idx="3">
                  <c:v>4.7E-2</c:v>
                </c:pt>
                <c:pt idx="4">
                  <c:v>4.7E-2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3E-4679-8D39-D5067DB8118C}"/>
            </c:ext>
          </c:extLst>
        </c:ser>
        <c:ser>
          <c:idx val="3"/>
          <c:order val="2"/>
          <c:tx>
            <c:strRef>
              <c:f>Smoking!$B$1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cat>
            <c:numRef>
              <c:f>Smoking!$A$4:$A$8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Smoking!$B$4:$B$8</c:f>
              <c:numCache>
                <c:formatCode>0.0%</c:formatCode>
                <c:ptCount val="5"/>
                <c:pt idx="3">
                  <c:v>4.7E-2</c:v>
                </c:pt>
                <c:pt idx="4">
                  <c:v>4.5999999999999999E-2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3E-4679-8D39-D5067DB81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490768"/>
        <c:axId val="118490376"/>
      </c:barChart>
      <c:catAx>
        <c:axId val="11849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/>
            </a:pPr>
            <a:endParaRPr lang="en-US"/>
          </a:p>
        </c:txPr>
        <c:crossAx val="118490376"/>
        <c:crosses val="autoZero"/>
        <c:auto val="1"/>
        <c:lblAlgn val="ctr"/>
        <c:lblOffset val="100"/>
        <c:noMultiLvlLbl val="0"/>
      </c:catAx>
      <c:valAx>
        <c:axId val="1184903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100"/>
            </a:pPr>
            <a:endParaRPr lang="en-US"/>
          </a:p>
        </c:txPr>
        <c:crossAx val="1184907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w Cen MT" panose="020B0602020104020603" pitchFamily="34" charset="0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Extended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6"/>
            <c:dispRSqr val="0"/>
            <c:dispEq val="0"/>
          </c:trendline>
          <c:cat>
            <c:numRef>
              <c:f>Smoking!$A$71:$A$83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f>Smoking!$B$71:$B$75</c:f>
              <c:numCache>
                <c:formatCode>0%</c:formatCode>
                <c:ptCount val="5"/>
                <c:pt idx="0">
                  <c:v>6.9000000000000006E-2</c:v>
                </c:pt>
                <c:pt idx="1">
                  <c:v>5.3999999999999999E-2</c:v>
                </c:pt>
                <c:pt idx="2">
                  <c:v>5.0999999999999997E-2</c:v>
                </c:pt>
                <c:pt idx="3">
                  <c:v>6.6000000000000003E-2</c:v>
                </c:pt>
                <c:pt idx="4" formatCode="0.0%">
                  <c:v>7.2999999999999995E-2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3E-4042-B0EF-0C3D6D8BB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962520"/>
        <c:axId val="242964872"/>
      </c:lineChart>
      <c:catAx>
        <c:axId val="242962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964872"/>
        <c:crosses val="autoZero"/>
        <c:auto val="1"/>
        <c:lblAlgn val="ctr"/>
        <c:lblOffset val="100"/>
        <c:noMultiLvlLbl val="0"/>
      </c:catAx>
      <c:valAx>
        <c:axId val="24296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962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/>
                </a:solidFill>
              </a:rPr>
              <a:t>E-Cigarette Use</a:t>
            </a:r>
            <a:r>
              <a:rPr lang="en-US"/>
              <a:t> Rate, 2011-2020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Smoking!$B$86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Smoking!$A$92:$A$97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Smoking!$B$92:$B$97</c:f>
              <c:numCache>
                <c:formatCode>0%</c:formatCode>
                <c:ptCount val="6"/>
                <c:pt idx="0">
                  <c:v>4.7E-2</c:v>
                </c:pt>
                <c:pt idx="1">
                  <c:v>4.5999999999999999E-2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6.7000000000000004E-2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D6-44E2-A957-4B9DF65245CB}"/>
            </c:ext>
          </c:extLst>
        </c:ser>
        <c:ser>
          <c:idx val="1"/>
          <c:order val="1"/>
          <c:tx>
            <c:strRef>
              <c:f>Smoking!$C$86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Smoking!$A$92:$A$97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Smoking!$C$92:$C$97</c:f>
              <c:numCache>
                <c:formatCode>0%</c:formatCode>
                <c:ptCount val="6"/>
                <c:pt idx="0">
                  <c:v>4.7E-2</c:v>
                </c:pt>
                <c:pt idx="1">
                  <c:v>4.7E-2</c:v>
                </c:pt>
                <c:pt idx="2">
                  <c:v>5.1999999999999998E-2</c:v>
                </c:pt>
                <c:pt idx="3">
                  <c:v>3.5999999999999997E-2</c:v>
                </c:pt>
                <c:pt idx="4">
                  <c:v>4.7E-2</c:v>
                </c:pt>
                <c:pt idx="5">
                  <c:v>5.8999999999999997E-2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D6-44E2-A957-4B9DF65245CB}"/>
            </c:ext>
          </c:extLst>
        </c:ser>
        <c:ser>
          <c:idx val="2"/>
          <c:order val="2"/>
          <c:tx>
            <c:strRef>
              <c:f>Smoking!$D$86</c:f>
              <c:strCache>
                <c:ptCount val="1"/>
                <c:pt idx="0">
                  <c:v>Austin MSA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Smoking!$A$92:$A$97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Smoking!$D$92:$D$97</c:f>
              <c:numCache>
                <c:formatCode>0%</c:formatCode>
                <c:ptCount val="6"/>
                <c:pt idx="0">
                  <c:v>5.6000000000000001E-2</c:v>
                </c:pt>
                <c:pt idx="1">
                  <c:v>4.4999999999999998E-2</c:v>
                </c:pt>
                <c:pt idx="2">
                  <c:v>6.7000000000000004E-2</c:v>
                </c:pt>
                <c:pt idx="3">
                  <c:v>5.3999999999999999E-2</c:v>
                </c:pt>
                <c:pt idx="4">
                  <c:v>4.8000000000000001E-2</c:v>
                </c:pt>
                <c:pt idx="5">
                  <c:v>5.3999999999999999E-2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D6-44E2-A957-4B9DF65245CB}"/>
            </c:ext>
          </c:extLst>
        </c:ser>
        <c:ser>
          <c:idx val="3"/>
          <c:order val="3"/>
          <c:tx>
            <c:strRef>
              <c:f>Smoking!$E$86</c:f>
              <c:strCache>
                <c:ptCount val="1"/>
                <c:pt idx="0">
                  <c:v>Travis County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Smoking!$A$92:$A$97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Smoking!$E$92:$E$97</c:f>
              <c:numCache>
                <c:formatCode>0%</c:formatCode>
                <c:ptCount val="6"/>
                <c:pt idx="0">
                  <c:v>6.0999999999999999E-2</c:v>
                </c:pt>
                <c:pt idx="1">
                  <c:v>0.04</c:v>
                </c:pt>
                <c:pt idx="2">
                  <c:v>6.9000000000000006E-2</c:v>
                </c:pt>
                <c:pt idx="3">
                  <c:v>5.3999999999999999E-2</c:v>
                </c:pt>
                <c:pt idx="4">
                  <c:v>5.0999999999999997E-2</c:v>
                </c:pt>
                <c:pt idx="5">
                  <c:v>6.6000000000000003E-2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D6-44E2-A957-4B9DF6524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488808"/>
        <c:axId val="118489984"/>
      </c:lineChart>
      <c:catAx>
        <c:axId val="118488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489984"/>
        <c:crosses val="autoZero"/>
        <c:auto val="1"/>
        <c:lblAlgn val="ctr"/>
        <c:lblOffset val="100"/>
        <c:noMultiLvlLbl val="0"/>
      </c:catAx>
      <c:valAx>
        <c:axId val="11848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488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Percent of Adults Who </a:t>
            </a:r>
          </a:p>
          <a:p>
            <a:pPr>
              <a:defRPr/>
            </a:pPr>
            <a:r>
              <a:rPr lang="en-US" sz="1400"/>
              <a:t>Are Current E-Cigarette Users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488401943178155"/>
          <c:y val="0.21383323979298349"/>
          <c:w val="0.83491130220564536"/>
          <c:h val="0.52532347973601057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Smoking!$E$86</c:f>
              <c:strCache>
                <c:ptCount val="1"/>
                <c:pt idx="0">
                  <c:v>Travis County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numRef>
              <c:f>Smoking!$A$95:$A$99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Smoking!$E$95:$E$99</c:f>
              <c:numCache>
                <c:formatCode>0%</c:formatCode>
                <c:ptCount val="5"/>
                <c:pt idx="0">
                  <c:v>5.3999999999999999E-2</c:v>
                </c:pt>
                <c:pt idx="1">
                  <c:v>5.0999999999999997E-2</c:v>
                </c:pt>
                <c:pt idx="2">
                  <c:v>6.6000000000000003E-2</c:v>
                </c:pt>
                <c:pt idx="3">
                  <c:v>7.2999999999999995E-2</c:v>
                </c:pt>
                <c:pt idx="4">
                  <c:v>7.8E-2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5E-428D-B984-C96C4A3121EB}"/>
            </c:ext>
          </c:extLst>
        </c:ser>
        <c:ser>
          <c:idx val="2"/>
          <c:order val="1"/>
          <c:tx>
            <c:strRef>
              <c:f>Smoking!$D$86</c:f>
              <c:strCache>
                <c:ptCount val="1"/>
                <c:pt idx="0">
                  <c:v>Austin MSA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numRef>
              <c:f>Smoking!$A$95:$A$99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Smoking!$D$95:$D$99</c:f>
              <c:numCache>
                <c:formatCode>0%</c:formatCode>
                <c:ptCount val="5"/>
                <c:pt idx="0">
                  <c:v>5.3999999999999999E-2</c:v>
                </c:pt>
                <c:pt idx="1">
                  <c:v>4.8000000000000001E-2</c:v>
                </c:pt>
                <c:pt idx="2">
                  <c:v>5.3999999999999999E-2</c:v>
                </c:pt>
                <c:pt idx="3">
                  <c:v>7.1999999999999995E-2</c:v>
                </c:pt>
                <c:pt idx="4">
                  <c:v>7.2999999999999995E-2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5E-428D-B984-C96C4A3121EB}"/>
            </c:ext>
          </c:extLst>
        </c:ser>
        <c:ser>
          <c:idx val="1"/>
          <c:order val="2"/>
          <c:tx>
            <c:strRef>
              <c:f>Smoking!$C$86</c:f>
              <c:strCache>
                <c:ptCount val="1"/>
                <c:pt idx="0">
                  <c:v>Texas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</c:spPr>
          <c:invertIfNegative val="0"/>
          <c:cat>
            <c:numRef>
              <c:f>Smoking!$A$95:$A$99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Smoking!$C$95:$C$99</c:f>
              <c:numCache>
                <c:formatCode>0%</c:formatCode>
                <c:ptCount val="5"/>
                <c:pt idx="0">
                  <c:v>3.5999999999999997E-2</c:v>
                </c:pt>
                <c:pt idx="1">
                  <c:v>4.7E-2</c:v>
                </c:pt>
                <c:pt idx="2">
                  <c:v>5.8999999999999997E-2</c:v>
                </c:pt>
                <c:pt idx="3">
                  <c:v>7.0999999999999994E-2</c:v>
                </c:pt>
                <c:pt idx="4">
                  <c:v>7.9000000000000001E-2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5E-428D-B984-C96C4A3121EB}"/>
            </c:ext>
          </c:extLst>
        </c:ser>
        <c:ser>
          <c:idx val="0"/>
          <c:order val="3"/>
          <c:tx>
            <c:strRef>
              <c:f>Smoking!$B$86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cat>
            <c:numRef>
              <c:f>Smoking!$A$95:$A$99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Smoking!$B$95:$B$99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6.7000000000000004E-2</c:v>
                </c:pt>
                <c:pt idx="3">
                  <c:v>7.5999999999999998E-2</c:v>
                </c:pt>
                <c:pt idx="4">
                  <c:v>7.6999999999999999E-2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5E-428D-B984-C96C4A312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1949904"/>
        <c:axId val="291950296"/>
      </c:barChart>
      <c:catAx>
        <c:axId val="291949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91950296"/>
        <c:crosses val="autoZero"/>
        <c:auto val="1"/>
        <c:lblAlgn val="ctr"/>
        <c:lblOffset val="100"/>
        <c:noMultiLvlLbl val="0"/>
      </c:catAx>
      <c:valAx>
        <c:axId val="291950296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91949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1918025049500386E-2"/>
          <c:y val="0.84524890638670169"/>
          <c:w val="0.85616366210802597"/>
          <c:h val="9.9195538057742783E-2"/>
        </c:manualLayout>
      </c:layout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w Cen MT" panose="020B0602020104020603" pitchFamily="34" charset="0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Percent of Adults Who Are Current </a:t>
            </a:r>
            <a:r>
              <a:rPr lang="en-US" sz="140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</a:rPr>
              <a:t>E-Cigarette Users</a:t>
            </a:r>
            <a:r>
              <a:rPr lang="en-US" sz="1400" b="0" i="0" baseline="0">
                <a:effectLst/>
              </a:rPr>
              <a:t>, Travis County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Smoking!$A$64:$A$76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Smoking!$B$64:$B$76</c:f>
              <c:numCache>
                <c:formatCode>0%</c:formatCode>
                <c:ptCount val="13"/>
                <c:pt idx="5">
                  <c:v>6.0999999999999999E-2</c:v>
                </c:pt>
                <c:pt idx="6">
                  <c:v>0.04</c:v>
                </c:pt>
                <c:pt idx="7">
                  <c:v>6.9000000000000006E-2</c:v>
                </c:pt>
                <c:pt idx="8">
                  <c:v>5.3999999999999999E-2</c:v>
                </c:pt>
                <c:pt idx="9">
                  <c:v>5.0999999999999997E-2</c:v>
                </c:pt>
                <c:pt idx="10">
                  <c:v>6.6000000000000003E-2</c:v>
                </c:pt>
                <c:pt idx="11" formatCode="0.0%">
                  <c:v>7.2999999999999995E-2</c:v>
                </c:pt>
                <c:pt idx="12" formatCode="0.0%">
                  <c:v>7.8E-2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E2-40C0-9459-3B6B3E6EE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962520"/>
        <c:axId val="242964872"/>
      </c:lineChart>
      <c:catAx>
        <c:axId val="242962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242964872"/>
        <c:crosses val="autoZero"/>
        <c:auto val="1"/>
        <c:lblAlgn val="ctr"/>
        <c:lblOffset val="100"/>
        <c:noMultiLvlLbl val="0"/>
      </c:catAx>
      <c:valAx>
        <c:axId val="24296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242962520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Percent of Adults Who </a:t>
            </a:r>
          </a:p>
          <a:p>
            <a:pPr>
              <a:defRPr/>
            </a:pPr>
            <a:r>
              <a:rPr lang="en-US" sz="1400"/>
              <a:t>Are Current E-Cigarette Users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488401943178155"/>
          <c:y val="0.21383323979298349"/>
          <c:w val="0.83491130220564536"/>
          <c:h val="0.525323479736010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Smoking!$B$86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</c:spPr>
          <c:invertIfNegative val="0"/>
          <c:cat>
            <c:numRef>
              <c:f>Smoking!$A$92:$A$98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Smoking!$B$92:$B$98</c:f>
              <c:numCache>
                <c:formatCode>0%</c:formatCode>
                <c:ptCount val="7"/>
                <c:pt idx="0">
                  <c:v>4.7E-2</c:v>
                </c:pt>
                <c:pt idx="1">
                  <c:v>4.5999999999999999E-2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6.7000000000000004E-2</c:v>
                </c:pt>
                <c:pt idx="6">
                  <c:v>7.5999999999999998E-2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41-42EB-BA93-4595606452B7}"/>
            </c:ext>
          </c:extLst>
        </c:ser>
        <c:ser>
          <c:idx val="1"/>
          <c:order val="1"/>
          <c:tx>
            <c:strRef>
              <c:f>Smoking!$C$86</c:f>
              <c:strCache>
                <c:ptCount val="1"/>
                <c:pt idx="0">
                  <c:v>Texas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cat>
            <c:numRef>
              <c:f>Smoking!$A$92:$A$98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Smoking!$C$92:$C$98</c:f>
              <c:numCache>
                <c:formatCode>0%</c:formatCode>
                <c:ptCount val="7"/>
                <c:pt idx="0">
                  <c:v>4.7E-2</c:v>
                </c:pt>
                <c:pt idx="1">
                  <c:v>4.7E-2</c:v>
                </c:pt>
                <c:pt idx="2">
                  <c:v>5.1999999999999998E-2</c:v>
                </c:pt>
                <c:pt idx="3">
                  <c:v>3.5999999999999997E-2</c:v>
                </c:pt>
                <c:pt idx="4">
                  <c:v>4.7E-2</c:v>
                </c:pt>
                <c:pt idx="5">
                  <c:v>5.8999999999999997E-2</c:v>
                </c:pt>
                <c:pt idx="6">
                  <c:v>7.0999999999999994E-2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41-42EB-BA93-4595606452B7}"/>
            </c:ext>
          </c:extLst>
        </c:ser>
        <c:ser>
          <c:idx val="2"/>
          <c:order val="2"/>
          <c:tx>
            <c:strRef>
              <c:f>Smoking!$D$86</c:f>
              <c:strCache>
                <c:ptCount val="1"/>
                <c:pt idx="0">
                  <c:v>Austin MSA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</c:spPr>
          <c:invertIfNegative val="0"/>
          <c:cat>
            <c:numRef>
              <c:f>Smoking!$A$92:$A$98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Smoking!$D$92:$D$98</c:f>
              <c:numCache>
                <c:formatCode>0%</c:formatCode>
                <c:ptCount val="7"/>
                <c:pt idx="0">
                  <c:v>5.6000000000000001E-2</c:v>
                </c:pt>
                <c:pt idx="1">
                  <c:v>4.4999999999999998E-2</c:v>
                </c:pt>
                <c:pt idx="2">
                  <c:v>6.7000000000000004E-2</c:v>
                </c:pt>
                <c:pt idx="3">
                  <c:v>5.3999999999999999E-2</c:v>
                </c:pt>
                <c:pt idx="4">
                  <c:v>4.8000000000000001E-2</c:v>
                </c:pt>
                <c:pt idx="5">
                  <c:v>5.3999999999999999E-2</c:v>
                </c:pt>
                <c:pt idx="6">
                  <c:v>7.1999999999999995E-2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41-42EB-BA93-4595606452B7}"/>
            </c:ext>
          </c:extLst>
        </c:ser>
        <c:ser>
          <c:idx val="3"/>
          <c:order val="3"/>
          <c:tx>
            <c:strRef>
              <c:f>Smoking!$E$86</c:f>
              <c:strCache>
                <c:ptCount val="1"/>
                <c:pt idx="0">
                  <c:v>Travis County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cat>
            <c:numRef>
              <c:f>Smoking!$A$92:$A$98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Smoking!$E$92:$E$98</c:f>
              <c:numCache>
                <c:formatCode>0%</c:formatCode>
                <c:ptCount val="7"/>
                <c:pt idx="0">
                  <c:v>6.0999999999999999E-2</c:v>
                </c:pt>
                <c:pt idx="1">
                  <c:v>0.04</c:v>
                </c:pt>
                <c:pt idx="2">
                  <c:v>6.9000000000000006E-2</c:v>
                </c:pt>
                <c:pt idx="3">
                  <c:v>5.3999999999999999E-2</c:v>
                </c:pt>
                <c:pt idx="4">
                  <c:v>5.0999999999999997E-2</c:v>
                </c:pt>
                <c:pt idx="5">
                  <c:v>6.6000000000000003E-2</c:v>
                </c:pt>
                <c:pt idx="6">
                  <c:v>7.2999999999999995E-2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41-42EB-BA93-459560645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1949904"/>
        <c:axId val="291950296"/>
      </c:barChart>
      <c:catAx>
        <c:axId val="291949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91950296"/>
        <c:crosses val="autoZero"/>
        <c:auto val="1"/>
        <c:lblAlgn val="ctr"/>
        <c:lblOffset val="100"/>
        <c:noMultiLvlLbl val="0"/>
      </c:catAx>
      <c:valAx>
        <c:axId val="291950296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91949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1918025049500386E-2"/>
          <c:y val="0.84524890638670169"/>
          <c:w val="0.85616366210802597"/>
          <c:h val="9.9195538057742783E-2"/>
        </c:manualLayout>
      </c:layout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w Cen MT" panose="020B0602020104020603" pitchFamily="34" charset="0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395961</xdr:colOff>
      <xdr:row>78</xdr:row>
      <xdr:rowOff>11245</xdr:rowOff>
    </xdr:from>
    <xdr:to>
      <xdr:col>13</xdr:col>
      <xdr:colOff>22711</xdr:colOff>
      <xdr:row>93</xdr:row>
      <xdr:rowOff>128245</xdr:rowOff>
    </xdr:to>
    <xdr:graphicFrame macro="">
      <xdr:nvGraphicFramePr>
        <xdr:cNvPr id="1559" name="Chart 1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538722</xdr:colOff>
      <xdr:row>77</xdr:row>
      <xdr:rowOff>72728</xdr:rowOff>
    </xdr:from>
    <xdr:to>
      <xdr:col>18</xdr:col>
      <xdr:colOff>311856</xdr:colOff>
      <xdr:row>94</xdr:row>
      <xdr:rowOff>147654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18478</xdr:colOff>
      <xdr:row>39</xdr:row>
      <xdr:rowOff>93418</xdr:rowOff>
    </xdr:from>
    <xdr:to>
      <xdr:col>15</xdr:col>
      <xdr:colOff>282872</xdr:colOff>
      <xdr:row>53</xdr:row>
      <xdr:rowOff>71646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373076</xdr:colOff>
      <xdr:row>56</xdr:row>
      <xdr:rowOff>110894</xdr:rowOff>
    </xdr:from>
    <xdr:to>
      <xdr:col>16</xdr:col>
      <xdr:colOff>148884</xdr:colOff>
      <xdr:row>72</xdr:row>
      <xdr:rowOff>103705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290027</xdr:colOff>
      <xdr:row>1</xdr:row>
      <xdr:rowOff>69859</xdr:rowOff>
    </xdr:from>
    <xdr:to>
      <xdr:col>14</xdr:col>
      <xdr:colOff>132200</xdr:colOff>
      <xdr:row>14</xdr:row>
      <xdr:rowOff>364625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20</xdr:row>
      <xdr:rowOff>0</xdr:rowOff>
    </xdr:from>
    <xdr:to>
      <xdr:col>15</xdr:col>
      <xdr:colOff>264394</xdr:colOff>
      <xdr:row>34</xdr:row>
      <xdr:rowOff>138002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13CFF72-2B37-4C78-A668-125EF1F452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371475</xdr:colOff>
      <xdr:row>2</xdr:row>
      <xdr:rowOff>142875</xdr:rowOff>
    </xdr:from>
    <xdr:to>
      <xdr:col>20</xdr:col>
      <xdr:colOff>213648</xdr:colOff>
      <xdr:row>14</xdr:row>
      <xdr:rowOff>599566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DE7555-0B54-4DB7-9F8F-955E53D2B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0.12396</cdr:x>
      <cdr:y>0.55701</cdr:y>
    </cdr:from>
    <cdr:to>
      <cdr:x>0.96496</cdr:x>
      <cdr:y>0.55999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0584E7E8-FD6C-4F3B-B4CB-82FFDE0660F4}"/>
            </a:ext>
          </a:extLst>
        </cdr:cNvPr>
        <cdr:cNvCxnSpPr/>
      </cdr:nvCxnSpPr>
      <cdr:spPr>
        <a:xfrm xmlns:a="http://schemas.openxmlformats.org/drawingml/2006/main" flipV="1">
          <a:off x="456876" y="1509471"/>
          <a:ext cx="3099661" cy="8073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0.53151</cdr:x>
      <cdr:y>0.57292</cdr:y>
    </cdr:from>
    <cdr:to>
      <cdr:x>0.92008</cdr:x>
      <cdr:y>0.65652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846851" y="1502314"/>
          <a:ext cx="1350170" cy="21920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50196"/>
          </a:srgb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Tw Cen MT" panose="020B0602020104020603" pitchFamily="34" charset="0"/>
            </a:rPr>
            <a:t>Target: 10% by 2020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0.20725</cdr:x>
      <cdr:y>0.50754</cdr:y>
    </cdr:from>
    <cdr:to>
      <cdr:x>0.9624</cdr:x>
      <cdr:y>0.50909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16A8291A-DACB-422B-AD90-5DA5AA124A04}"/>
            </a:ext>
          </a:extLst>
        </cdr:cNvPr>
        <cdr:cNvCxnSpPr/>
      </cdr:nvCxnSpPr>
      <cdr:spPr>
        <a:xfrm xmlns:a="http://schemas.openxmlformats.org/drawingml/2006/main" flipV="1">
          <a:off x="464295" y="1529752"/>
          <a:ext cx="1691747" cy="4672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0.3971</cdr:x>
      <cdr:y>0.51224</cdr:y>
    </cdr:from>
    <cdr:to>
      <cdr:x>0.96192</cdr:x>
      <cdr:y>0.58156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891664" y="1520648"/>
          <a:ext cx="1268260" cy="20577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43922"/>
          </a:srgb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/>
            <a:t>Target: 10% by 2020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AN 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B9B60"/>
      </a:accent3>
      <a:accent4>
        <a:srgbClr val="886DA7"/>
      </a:accent4>
      <a:accent5>
        <a:srgbClr val="4BACC6"/>
      </a:accent5>
      <a:accent6>
        <a:srgbClr val="F8A81E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ealthdata.dshs.texas.gov/dashboard/surveys-and-profiles/behavioral-risk-factor-surveillance-syste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6"/>
  <sheetViews>
    <sheetView tabSelected="1" topLeftCell="A46" zoomScale="80" zoomScaleNormal="80" workbookViewId="0">
      <selection activeCell="U1" sqref="U1"/>
    </sheetView>
  </sheetViews>
  <sheetFormatPr defaultRowHeight="12.75" x14ac:dyDescent="0.2"/>
  <cols>
    <col min="1" max="1" width="10.28515625" bestFit="1" customWidth="1"/>
    <col min="2" max="2" width="14.42578125" style="3" customWidth="1"/>
    <col min="3" max="3" width="10.28515625" customWidth="1"/>
    <col min="4" max="4" width="8.5703125" customWidth="1"/>
    <col min="5" max="5" width="14.85546875" style="3" customWidth="1"/>
    <col min="6" max="6" width="9.7109375" customWidth="1"/>
    <col min="7" max="7" width="7.5703125" customWidth="1"/>
  </cols>
  <sheetData>
    <row r="1" spans="1:7" ht="38.25" x14ac:dyDescent="0.2">
      <c r="A1" s="3" t="s">
        <v>0</v>
      </c>
      <c r="B1" s="3" t="s">
        <v>10</v>
      </c>
      <c r="C1" s="2" t="s">
        <v>11</v>
      </c>
      <c r="D1" s="2" t="s">
        <v>12</v>
      </c>
      <c r="E1" s="3" t="s">
        <v>13</v>
      </c>
      <c r="F1" s="3" t="s">
        <v>14</v>
      </c>
    </row>
    <row r="2" spans="1:7" x14ac:dyDescent="0.2">
      <c r="A2" s="3">
        <v>2011</v>
      </c>
      <c r="B2" s="13"/>
      <c r="C2" s="1"/>
      <c r="D2" s="1"/>
    </row>
    <row r="3" spans="1:7" x14ac:dyDescent="0.2">
      <c r="A3" s="3">
        <v>2012</v>
      </c>
      <c r="B3" s="12"/>
      <c r="C3" s="1"/>
      <c r="D3" s="1"/>
    </row>
    <row r="4" spans="1:7" x14ac:dyDescent="0.2">
      <c r="A4" s="3">
        <v>2013</v>
      </c>
      <c r="B4" s="14"/>
      <c r="C4" s="7"/>
      <c r="D4" s="7"/>
      <c r="E4" s="4">
        <f>B4-C4</f>
        <v>0</v>
      </c>
      <c r="F4" s="1">
        <f>D4-B4</f>
        <v>0</v>
      </c>
    </row>
    <row r="5" spans="1:7" x14ac:dyDescent="0.2">
      <c r="A5" s="3">
        <v>2014</v>
      </c>
      <c r="B5" s="14"/>
      <c r="C5" s="7"/>
      <c r="D5" s="7"/>
      <c r="E5" s="4"/>
      <c r="F5" s="1"/>
    </row>
    <row r="6" spans="1:7" x14ac:dyDescent="0.2">
      <c r="A6" s="3">
        <v>2015</v>
      </c>
      <c r="B6" s="14"/>
    </row>
    <row r="7" spans="1:7" x14ac:dyDescent="0.2">
      <c r="A7" s="3">
        <v>2016</v>
      </c>
      <c r="B7" s="14">
        <v>4.7E-2</v>
      </c>
    </row>
    <row r="8" spans="1:7" x14ac:dyDescent="0.2">
      <c r="A8" s="3">
        <v>2017</v>
      </c>
      <c r="B8" s="14">
        <v>4.5999999999999999E-2</v>
      </c>
    </row>
    <row r="9" spans="1:7" x14ac:dyDescent="0.2">
      <c r="A9" s="3">
        <v>2018</v>
      </c>
      <c r="B9" s="14"/>
    </row>
    <row r="10" spans="1:7" x14ac:dyDescent="0.2">
      <c r="A10" s="3">
        <v>2019</v>
      </c>
      <c r="B10" s="14"/>
    </row>
    <row r="11" spans="1:7" x14ac:dyDescent="0.2">
      <c r="A11" s="3">
        <v>2020</v>
      </c>
      <c r="B11" s="14"/>
    </row>
    <row r="12" spans="1:7" x14ac:dyDescent="0.2">
      <c r="A12" s="3">
        <v>2021</v>
      </c>
      <c r="B12" s="14">
        <v>6.7000000000000004E-2</v>
      </c>
    </row>
    <row r="13" spans="1:7" x14ac:dyDescent="0.2">
      <c r="A13" s="3">
        <v>2022</v>
      </c>
      <c r="B13" s="14">
        <v>7.5999999999999998E-2</v>
      </c>
    </row>
    <row r="14" spans="1:7" x14ac:dyDescent="0.2">
      <c r="A14" s="3">
        <v>2023</v>
      </c>
      <c r="B14" s="14">
        <v>7.6999999999999999E-2</v>
      </c>
    </row>
    <row r="15" spans="1:7" ht="54.95" customHeight="1" x14ac:dyDescent="0.2"/>
    <row r="16" spans="1:7" ht="38.25" x14ac:dyDescent="0.2">
      <c r="A16" s="3" t="s">
        <v>0</v>
      </c>
      <c r="B16" s="3" t="s">
        <v>1</v>
      </c>
      <c r="C16" s="2" t="s">
        <v>3</v>
      </c>
      <c r="D16" s="2" t="s">
        <v>4</v>
      </c>
      <c r="F16" s="2"/>
      <c r="G16" s="2"/>
    </row>
    <row r="17" spans="1:7" x14ac:dyDescent="0.2">
      <c r="A17" s="3">
        <v>2007</v>
      </c>
      <c r="B17" s="15"/>
      <c r="C17" s="9"/>
      <c r="D17" s="9"/>
      <c r="E17" s="4">
        <f t="shared" ref="E17:E20" si="0">B17-C17</f>
        <v>0</v>
      </c>
      <c r="F17" s="1">
        <f t="shared" ref="F17:F20" si="1">D17-B17</f>
        <v>0</v>
      </c>
      <c r="G17" s="1"/>
    </row>
    <row r="18" spans="1:7" x14ac:dyDescent="0.2">
      <c r="A18" s="3">
        <v>2008</v>
      </c>
      <c r="B18" s="15"/>
      <c r="C18" s="9"/>
      <c r="D18" s="9"/>
      <c r="E18" s="4">
        <f t="shared" si="0"/>
        <v>0</v>
      </c>
      <c r="F18" s="1">
        <f t="shared" si="1"/>
        <v>0</v>
      </c>
      <c r="G18" s="1"/>
    </row>
    <row r="19" spans="1:7" x14ac:dyDescent="0.2">
      <c r="A19" s="3">
        <v>2009</v>
      </c>
      <c r="B19" s="15"/>
      <c r="C19" s="9"/>
      <c r="D19" s="9"/>
      <c r="E19" s="4">
        <f t="shared" si="0"/>
        <v>0</v>
      </c>
      <c r="F19" s="1">
        <f t="shared" si="1"/>
        <v>0</v>
      </c>
    </row>
    <row r="20" spans="1:7" x14ac:dyDescent="0.2">
      <c r="A20" s="3">
        <v>2010</v>
      </c>
      <c r="B20" s="15"/>
      <c r="C20" s="9"/>
      <c r="D20" s="9"/>
      <c r="E20" s="4">
        <f t="shared" si="0"/>
        <v>0</v>
      </c>
      <c r="F20" s="1">
        <f t="shared" si="1"/>
        <v>0</v>
      </c>
    </row>
    <row r="21" spans="1:7" x14ac:dyDescent="0.2">
      <c r="A21" s="3">
        <v>2011</v>
      </c>
      <c r="B21" s="13"/>
      <c r="C21" s="1"/>
      <c r="D21" s="1"/>
      <c r="E21" s="4">
        <f t="shared" ref="E21:E29" si="2">B21-C21</f>
        <v>0</v>
      </c>
      <c r="F21" s="1">
        <f t="shared" ref="F21:F29" si="3">D21-B21</f>
        <v>0</v>
      </c>
    </row>
    <row r="22" spans="1:7" x14ac:dyDescent="0.2">
      <c r="A22" s="3">
        <v>2012</v>
      </c>
      <c r="B22" s="12"/>
      <c r="C22" s="1"/>
      <c r="D22" s="1"/>
      <c r="E22" s="4">
        <f t="shared" si="2"/>
        <v>0</v>
      </c>
      <c r="F22" s="1">
        <f t="shared" si="3"/>
        <v>0</v>
      </c>
    </row>
    <row r="23" spans="1:7" x14ac:dyDescent="0.2">
      <c r="A23" s="3">
        <v>2013</v>
      </c>
      <c r="B23" s="14"/>
      <c r="C23" s="7"/>
      <c r="D23" s="7"/>
      <c r="E23" s="4">
        <f t="shared" si="2"/>
        <v>0</v>
      </c>
      <c r="F23" s="1">
        <f t="shared" si="3"/>
        <v>0</v>
      </c>
    </row>
    <row r="24" spans="1:7" x14ac:dyDescent="0.2">
      <c r="A24" s="3">
        <v>2014</v>
      </c>
      <c r="B24" s="14"/>
      <c r="C24" s="7"/>
      <c r="D24" s="7"/>
      <c r="E24" s="4">
        <f t="shared" si="2"/>
        <v>0</v>
      </c>
      <c r="F24" s="1">
        <f t="shared" si="3"/>
        <v>0</v>
      </c>
    </row>
    <row r="25" spans="1:7" x14ac:dyDescent="0.2">
      <c r="A25" s="3">
        <v>2015</v>
      </c>
      <c r="B25" s="14"/>
      <c r="C25" s="7"/>
      <c r="D25" s="7"/>
      <c r="E25" s="4">
        <f t="shared" si="2"/>
        <v>0</v>
      </c>
      <c r="F25" s="1">
        <f t="shared" si="3"/>
        <v>0</v>
      </c>
    </row>
    <row r="26" spans="1:7" x14ac:dyDescent="0.2">
      <c r="A26" s="3">
        <v>2016</v>
      </c>
      <c r="B26" s="14">
        <v>4.7E-2</v>
      </c>
      <c r="C26" s="7">
        <v>0.04</v>
      </c>
      <c r="D26" s="7">
        <v>5.6000000000000001E-2</v>
      </c>
      <c r="E26" s="4">
        <f t="shared" si="2"/>
        <v>6.9999999999999993E-3</v>
      </c>
      <c r="F26" s="1">
        <f t="shared" si="3"/>
        <v>9.0000000000000011E-3</v>
      </c>
    </row>
    <row r="27" spans="1:7" x14ac:dyDescent="0.2">
      <c r="A27" s="3">
        <v>2017</v>
      </c>
      <c r="B27" s="16">
        <v>4.7E-2</v>
      </c>
      <c r="C27" s="1">
        <v>3.9E-2</v>
      </c>
      <c r="D27" s="1">
        <v>5.7000000000000002E-2</v>
      </c>
      <c r="E27" s="4">
        <f t="shared" si="2"/>
        <v>8.0000000000000002E-3</v>
      </c>
      <c r="F27" s="1">
        <f t="shared" si="3"/>
        <v>1.0000000000000002E-2</v>
      </c>
    </row>
    <row r="28" spans="1:7" x14ac:dyDescent="0.2">
      <c r="A28" s="3">
        <v>2018</v>
      </c>
      <c r="B28" s="16">
        <v>5.1999999999999998E-2</v>
      </c>
      <c r="C28" s="1">
        <v>4.2999999999999997E-2</v>
      </c>
      <c r="D28" s="1">
        <v>6.3E-2</v>
      </c>
      <c r="E28" s="4">
        <f t="shared" si="2"/>
        <v>9.0000000000000011E-3</v>
      </c>
      <c r="F28" s="1">
        <f t="shared" si="3"/>
        <v>1.1000000000000003E-2</v>
      </c>
    </row>
    <row r="29" spans="1:7" x14ac:dyDescent="0.2">
      <c r="A29" s="3">
        <v>2019</v>
      </c>
      <c r="B29" s="16">
        <v>3.5999999999999997E-2</v>
      </c>
      <c r="C29" s="1">
        <v>0.03</v>
      </c>
      <c r="D29" s="1">
        <v>4.3999999999999997E-2</v>
      </c>
      <c r="E29" s="4">
        <f t="shared" si="2"/>
        <v>5.9999999999999984E-3</v>
      </c>
      <c r="F29" s="1">
        <f t="shared" si="3"/>
        <v>8.0000000000000002E-3</v>
      </c>
    </row>
    <row r="30" spans="1:7" x14ac:dyDescent="0.2">
      <c r="A30" s="3">
        <v>2020</v>
      </c>
      <c r="B30" s="16">
        <v>4.7E-2</v>
      </c>
      <c r="C30" s="1">
        <v>3.9E-2</v>
      </c>
      <c r="D30" s="1">
        <v>5.6000000000000001E-2</v>
      </c>
      <c r="E30" s="4">
        <f t="shared" ref="E30:E32" si="4">B30-C30</f>
        <v>8.0000000000000002E-3</v>
      </c>
      <c r="F30" s="1">
        <f t="shared" ref="F30:F32" si="5">D30-B30</f>
        <v>9.0000000000000011E-3</v>
      </c>
    </row>
    <row r="31" spans="1:7" x14ac:dyDescent="0.2">
      <c r="A31" s="3">
        <v>2021</v>
      </c>
      <c r="B31" s="16">
        <v>5.8999999999999997E-2</v>
      </c>
      <c r="C31" s="1">
        <v>0.05</v>
      </c>
      <c r="D31" s="1">
        <v>6.9000000000000006E-2</v>
      </c>
      <c r="E31" s="4">
        <f t="shared" si="4"/>
        <v>8.9999999999999941E-3</v>
      </c>
      <c r="F31" s="1">
        <f t="shared" si="5"/>
        <v>1.0000000000000009E-2</v>
      </c>
    </row>
    <row r="32" spans="1:7" x14ac:dyDescent="0.2">
      <c r="A32" s="3">
        <v>2022</v>
      </c>
      <c r="B32" s="16">
        <v>7.0999999999999994E-2</v>
      </c>
      <c r="C32" s="1">
        <v>6.4000000000000001E-2</v>
      </c>
      <c r="D32" s="1">
        <v>0.08</v>
      </c>
      <c r="E32" s="4">
        <f t="shared" si="4"/>
        <v>6.9999999999999923E-3</v>
      </c>
      <c r="F32" s="1">
        <f t="shared" si="5"/>
        <v>9.000000000000008E-3</v>
      </c>
    </row>
    <row r="33" spans="1:9" x14ac:dyDescent="0.2">
      <c r="A33" s="3">
        <v>2023</v>
      </c>
      <c r="B33" s="16">
        <v>7.9000000000000001E-2</v>
      </c>
      <c r="C33" s="1">
        <v>6.8000000000000005E-2</v>
      </c>
      <c r="D33" s="1">
        <v>9.1999999999999998E-2</v>
      </c>
      <c r="E33" s="4">
        <f t="shared" ref="E33" si="6">B33-C33</f>
        <v>1.0999999999999996E-2</v>
      </c>
      <c r="F33" s="1">
        <f t="shared" ref="F33" si="7">D33-B33</f>
        <v>1.2999999999999998E-2</v>
      </c>
    </row>
    <row r="34" spans="1:9" x14ac:dyDescent="0.2">
      <c r="A34" s="3"/>
      <c r="B34" s="16"/>
      <c r="C34" s="1"/>
      <c r="D34" s="1"/>
      <c r="E34" s="4"/>
      <c r="F34" s="1"/>
    </row>
    <row r="35" spans="1:9" x14ac:dyDescent="0.2">
      <c r="A35" s="3"/>
      <c r="B35" s="16"/>
      <c r="C35" s="1"/>
      <c r="D35" s="1"/>
      <c r="E35" s="4"/>
      <c r="F35" s="1"/>
      <c r="H35" s="1"/>
      <c r="I35" s="1"/>
    </row>
    <row r="36" spans="1:9" x14ac:dyDescent="0.2">
      <c r="A36" s="3"/>
      <c r="B36" s="16"/>
      <c r="C36" s="1"/>
      <c r="D36" s="1"/>
      <c r="E36" s="4"/>
      <c r="F36" s="1"/>
      <c r="G36" s="1"/>
    </row>
    <row r="38" spans="1:9" ht="38.25" x14ac:dyDescent="0.2">
      <c r="A38" s="3" t="s">
        <v>0</v>
      </c>
      <c r="B38" s="5" t="s">
        <v>9</v>
      </c>
      <c r="C38" s="6" t="s">
        <v>5</v>
      </c>
      <c r="D38" s="6" t="s">
        <v>6</v>
      </c>
    </row>
    <row r="39" spans="1:9" x14ac:dyDescent="0.2">
      <c r="A39" s="3">
        <v>2007</v>
      </c>
      <c r="B39" s="15"/>
      <c r="C39" s="9"/>
      <c r="D39" s="9"/>
      <c r="E39" s="4">
        <f t="shared" ref="E39:E42" si="8">B39-C39</f>
        <v>0</v>
      </c>
      <c r="F39" s="1">
        <f t="shared" ref="F39:F42" si="9">D39-B39</f>
        <v>0</v>
      </c>
    </row>
    <row r="40" spans="1:9" x14ac:dyDescent="0.2">
      <c r="A40" s="3">
        <v>2008</v>
      </c>
      <c r="B40" s="15"/>
      <c r="C40" s="9"/>
      <c r="D40" s="9"/>
      <c r="E40" s="4">
        <f t="shared" si="8"/>
        <v>0</v>
      </c>
      <c r="F40" s="1">
        <f t="shared" si="9"/>
        <v>0</v>
      </c>
    </row>
    <row r="41" spans="1:9" x14ac:dyDescent="0.2">
      <c r="A41" s="3">
        <v>2009</v>
      </c>
      <c r="B41" s="15"/>
      <c r="C41" s="9"/>
      <c r="D41" s="9"/>
      <c r="E41" s="4">
        <f t="shared" si="8"/>
        <v>0</v>
      </c>
      <c r="F41" s="1">
        <f t="shared" si="9"/>
        <v>0</v>
      </c>
    </row>
    <row r="42" spans="1:9" x14ac:dyDescent="0.2">
      <c r="A42" s="3">
        <v>2010</v>
      </c>
      <c r="B42" s="15"/>
      <c r="C42" s="9"/>
      <c r="D42" s="9"/>
      <c r="E42" s="4">
        <f t="shared" si="8"/>
        <v>0</v>
      </c>
      <c r="F42" s="1">
        <f t="shared" si="9"/>
        <v>0</v>
      </c>
    </row>
    <row r="43" spans="1:9" x14ac:dyDescent="0.2">
      <c r="A43" s="3">
        <v>2011</v>
      </c>
      <c r="B43" s="12"/>
      <c r="C43" s="1"/>
      <c r="D43" s="1"/>
      <c r="E43" s="4">
        <f t="shared" ref="E43:E51" si="10">B43-C43</f>
        <v>0</v>
      </c>
      <c r="F43" s="1">
        <f t="shared" ref="F43:F51" si="11">D43-B43</f>
        <v>0</v>
      </c>
    </row>
    <row r="44" spans="1:9" x14ac:dyDescent="0.2">
      <c r="A44" s="3">
        <v>2012</v>
      </c>
      <c r="B44" s="12"/>
      <c r="C44" s="1"/>
      <c r="D44" s="1"/>
      <c r="E44" s="4">
        <f t="shared" si="10"/>
        <v>0</v>
      </c>
      <c r="F44" s="1">
        <f t="shared" si="11"/>
        <v>0</v>
      </c>
    </row>
    <row r="45" spans="1:9" x14ac:dyDescent="0.2">
      <c r="A45" s="3">
        <v>2013</v>
      </c>
      <c r="B45" s="14"/>
      <c r="C45" s="7"/>
      <c r="D45" s="7"/>
      <c r="E45" s="4">
        <f t="shared" si="10"/>
        <v>0</v>
      </c>
      <c r="F45" s="1">
        <f t="shared" si="11"/>
        <v>0</v>
      </c>
    </row>
    <row r="46" spans="1:9" x14ac:dyDescent="0.2">
      <c r="A46" s="3">
        <v>2014</v>
      </c>
      <c r="B46" s="14"/>
      <c r="C46" s="7"/>
      <c r="D46" s="7"/>
      <c r="E46" s="4">
        <f t="shared" si="10"/>
        <v>0</v>
      </c>
      <c r="F46" s="1">
        <f t="shared" si="11"/>
        <v>0</v>
      </c>
    </row>
    <row r="47" spans="1:9" x14ac:dyDescent="0.2">
      <c r="A47" s="3">
        <v>2015</v>
      </c>
      <c r="B47" s="14"/>
      <c r="C47" s="7"/>
      <c r="D47" s="7"/>
      <c r="E47" s="8">
        <f t="shared" si="10"/>
        <v>0</v>
      </c>
      <c r="F47" s="1">
        <f t="shared" si="11"/>
        <v>0</v>
      </c>
    </row>
    <row r="48" spans="1:9" x14ac:dyDescent="0.2">
      <c r="A48" s="3">
        <v>2016</v>
      </c>
      <c r="B48" s="14">
        <v>5.6000000000000001E-2</v>
      </c>
      <c r="C48" s="7">
        <v>0.04</v>
      </c>
      <c r="D48" s="7">
        <v>7.8E-2</v>
      </c>
      <c r="E48" s="8">
        <f>B48-C48</f>
        <v>1.6E-2</v>
      </c>
      <c r="F48" s="1">
        <f>D48-B48</f>
        <v>2.1999999999999999E-2</v>
      </c>
    </row>
    <row r="49" spans="1:6" x14ac:dyDescent="0.2">
      <c r="A49" s="3">
        <v>2017</v>
      </c>
      <c r="B49" s="14">
        <v>4.4999999999999998E-2</v>
      </c>
      <c r="C49" s="7">
        <v>0.03</v>
      </c>
      <c r="D49" s="7">
        <v>6.7000000000000004E-2</v>
      </c>
      <c r="E49" s="8">
        <f t="shared" si="10"/>
        <v>1.4999999999999999E-2</v>
      </c>
      <c r="F49" s="1">
        <f t="shared" si="11"/>
        <v>2.2000000000000006E-2</v>
      </c>
    </row>
    <row r="50" spans="1:6" x14ac:dyDescent="0.2">
      <c r="A50" s="3">
        <v>2018</v>
      </c>
      <c r="B50" s="14">
        <v>6.7000000000000004E-2</v>
      </c>
      <c r="C50" s="7">
        <v>0.05</v>
      </c>
      <c r="D50" s="7">
        <v>9.0999999999999998E-2</v>
      </c>
      <c r="E50" s="8">
        <f t="shared" si="10"/>
        <v>1.7000000000000001E-2</v>
      </c>
      <c r="F50" s="1">
        <f t="shared" si="11"/>
        <v>2.3999999999999994E-2</v>
      </c>
    </row>
    <row r="51" spans="1:6" x14ac:dyDescent="0.2">
      <c r="A51" s="3">
        <v>2019</v>
      </c>
      <c r="B51" s="14">
        <v>5.3999999999999999E-2</v>
      </c>
      <c r="C51" s="7">
        <v>0.04</v>
      </c>
      <c r="D51" s="7">
        <v>7.3999999999999996E-2</v>
      </c>
      <c r="E51" s="8">
        <f t="shared" si="10"/>
        <v>1.3999999999999999E-2</v>
      </c>
      <c r="F51" s="1">
        <f t="shared" si="11"/>
        <v>1.9999999999999997E-2</v>
      </c>
    </row>
    <row r="52" spans="1:6" x14ac:dyDescent="0.2">
      <c r="A52" s="3">
        <v>2020</v>
      </c>
      <c r="B52" s="14">
        <v>4.8000000000000001E-2</v>
      </c>
      <c r="C52" s="7">
        <v>3.4000000000000002E-2</v>
      </c>
      <c r="D52" s="7">
        <v>6.8000000000000005E-2</v>
      </c>
      <c r="E52" s="8">
        <f t="shared" ref="E52:E54" si="12">B52-C52</f>
        <v>1.3999999999999999E-2</v>
      </c>
      <c r="F52" s="1">
        <f t="shared" ref="F52:F54" si="13">D52-B52</f>
        <v>2.0000000000000004E-2</v>
      </c>
    </row>
    <row r="53" spans="1:6" x14ac:dyDescent="0.2">
      <c r="A53" s="3">
        <v>2021</v>
      </c>
      <c r="B53" s="14">
        <v>5.3999999999999999E-2</v>
      </c>
      <c r="C53" s="7">
        <v>4.1000000000000002E-2</v>
      </c>
      <c r="D53" s="7">
        <v>7.1999999999999995E-2</v>
      </c>
      <c r="E53" s="8">
        <f>B53-C53</f>
        <v>1.2999999999999998E-2</v>
      </c>
      <c r="F53" s="1">
        <f>D53-B53</f>
        <v>1.7999999999999995E-2</v>
      </c>
    </row>
    <row r="54" spans="1:6" x14ac:dyDescent="0.2">
      <c r="A54" s="3">
        <v>2022</v>
      </c>
      <c r="B54" s="14">
        <v>7.1999999999999995E-2</v>
      </c>
      <c r="C54" s="7">
        <v>5.6000000000000001E-2</v>
      </c>
      <c r="D54" s="7">
        <v>9.4E-2</v>
      </c>
      <c r="E54" s="8">
        <f t="shared" si="12"/>
        <v>1.5999999999999993E-2</v>
      </c>
      <c r="F54" s="1">
        <f t="shared" si="13"/>
        <v>2.2000000000000006E-2</v>
      </c>
    </row>
    <row r="55" spans="1:6" x14ac:dyDescent="0.2">
      <c r="A55" s="3">
        <v>2023</v>
      </c>
      <c r="B55" s="14">
        <v>7.2999999999999995E-2</v>
      </c>
      <c r="C55" s="7">
        <v>5.5E-2</v>
      </c>
      <c r="D55" s="7">
        <v>9.6000000000000002E-2</v>
      </c>
      <c r="E55" s="8">
        <f t="shared" ref="E55" si="14">B55-C55</f>
        <v>1.7999999999999995E-2</v>
      </c>
      <c r="F55" s="1">
        <f t="shared" ref="F55" si="15">D55-B55</f>
        <v>2.3000000000000007E-2</v>
      </c>
    </row>
    <row r="56" spans="1:6" x14ac:dyDescent="0.2">
      <c r="A56" s="3"/>
      <c r="B56" s="14"/>
      <c r="C56" s="7"/>
      <c r="D56" s="7"/>
      <c r="E56" s="8"/>
      <c r="F56" s="1"/>
    </row>
    <row r="57" spans="1:6" x14ac:dyDescent="0.2">
      <c r="A57" s="3"/>
      <c r="B57" s="14"/>
      <c r="C57" s="7"/>
      <c r="D57" s="7"/>
      <c r="E57" s="8"/>
      <c r="F57" s="1"/>
    </row>
    <row r="59" spans="1:6" ht="51" x14ac:dyDescent="0.2">
      <c r="A59" s="3" t="s">
        <v>0</v>
      </c>
      <c r="B59" s="3" t="s">
        <v>2</v>
      </c>
      <c r="C59" s="2" t="s">
        <v>7</v>
      </c>
      <c r="D59" s="2" t="s">
        <v>8</v>
      </c>
    </row>
    <row r="60" spans="1:6" x14ac:dyDescent="0.2">
      <c r="A60" s="3"/>
      <c r="C60" s="2"/>
      <c r="D60" s="2"/>
    </row>
    <row r="61" spans="1:6" x14ac:dyDescent="0.2">
      <c r="A61" s="3">
        <v>2008</v>
      </c>
      <c r="C61" s="2"/>
      <c r="D61" s="2"/>
    </row>
    <row r="62" spans="1:6" x14ac:dyDescent="0.2">
      <c r="A62" s="3">
        <v>2009</v>
      </c>
      <c r="C62" s="2"/>
      <c r="D62" s="2"/>
    </row>
    <row r="63" spans="1:6" x14ac:dyDescent="0.2">
      <c r="A63" s="3">
        <v>2010</v>
      </c>
      <c r="C63" s="2"/>
      <c r="D63" s="2"/>
    </row>
    <row r="64" spans="1:6" x14ac:dyDescent="0.2">
      <c r="A64" s="3">
        <v>2011</v>
      </c>
      <c r="B64" s="17"/>
      <c r="C64" s="1"/>
      <c r="D64" s="1"/>
      <c r="E64" s="4"/>
      <c r="F64" s="1"/>
    </row>
    <row r="65" spans="1:7" x14ac:dyDescent="0.2">
      <c r="A65" s="3">
        <v>2012</v>
      </c>
      <c r="B65" s="4"/>
      <c r="C65" s="1"/>
      <c r="D65" s="1"/>
      <c r="E65" s="4"/>
      <c r="F65" s="1"/>
    </row>
    <row r="66" spans="1:7" x14ac:dyDescent="0.2">
      <c r="A66" s="3">
        <v>2013</v>
      </c>
      <c r="B66" s="8"/>
      <c r="C66" s="7"/>
      <c r="D66" s="7"/>
      <c r="E66" s="4"/>
      <c r="F66" s="1"/>
    </row>
    <row r="67" spans="1:7" x14ac:dyDescent="0.2">
      <c r="A67" s="3">
        <v>2014</v>
      </c>
      <c r="B67" s="4"/>
      <c r="C67" s="1"/>
      <c r="D67" s="1"/>
      <c r="E67" s="4"/>
      <c r="F67" s="1"/>
      <c r="G67" s="1">
        <f>((B74-B73)/B73)</f>
        <v>0.29411764705882365</v>
      </c>
    </row>
    <row r="68" spans="1:7" x14ac:dyDescent="0.2">
      <c r="A68" s="3">
        <v>2015</v>
      </c>
      <c r="B68" s="4"/>
      <c r="C68" s="7"/>
      <c r="D68" s="7"/>
      <c r="E68" s="8"/>
      <c r="F68" s="1"/>
    </row>
    <row r="69" spans="1:7" x14ac:dyDescent="0.2">
      <c r="A69" s="3">
        <v>2016</v>
      </c>
      <c r="B69" s="4">
        <v>6.0999999999999999E-2</v>
      </c>
      <c r="C69" s="7">
        <v>4.1000000000000002E-2</v>
      </c>
      <c r="D69" s="7">
        <v>0.09</v>
      </c>
      <c r="E69" s="8">
        <f t="shared" ref="E69:E71" si="16">B69-C69</f>
        <v>1.9999999999999997E-2</v>
      </c>
      <c r="F69" s="1">
        <f t="shared" ref="F69:F71" si="17">D69-B69</f>
        <v>2.8999999999999998E-2</v>
      </c>
    </row>
    <row r="70" spans="1:7" x14ac:dyDescent="0.2">
      <c r="A70" s="3">
        <v>2017</v>
      </c>
      <c r="B70" s="4">
        <v>0.04</v>
      </c>
      <c r="C70" s="7">
        <v>2.3E-2</v>
      </c>
      <c r="D70" s="7">
        <v>7.0000000000000007E-2</v>
      </c>
      <c r="E70" s="8">
        <f t="shared" si="16"/>
        <v>1.7000000000000001E-2</v>
      </c>
      <c r="F70" s="1">
        <f t="shared" si="17"/>
        <v>3.0000000000000006E-2</v>
      </c>
    </row>
    <row r="71" spans="1:7" x14ac:dyDescent="0.2">
      <c r="A71" s="3">
        <v>2018</v>
      </c>
      <c r="B71" s="8">
        <v>6.9000000000000006E-2</v>
      </c>
      <c r="C71" s="7">
        <v>4.3999999999999997E-2</v>
      </c>
      <c r="D71" s="7">
        <v>0.105</v>
      </c>
      <c r="E71" s="8">
        <f t="shared" si="16"/>
        <v>2.5000000000000008E-2</v>
      </c>
      <c r="F71" s="1">
        <f t="shared" si="17"/>
        <v>3.599999999999999E-2</v>
      </c>
    </row>
    <row r="72" spans="1:7" x14ac:dyDescent="0.2">
      <c r="A72" s="3">
        <v>2019</v>
      </c>
      <c r="B72" s="4">
        <v>5.3999999999999999E-2</v>
      </c>
      <c r="C72" s="7">
        <v>3.5999999999999997E-2</v>
      </c>
      <c r="D72" s="7">
        <v>8.2000000000000003E-2</v>
      </c>
      <c r="E72" s="8">
        <f t="shared" ref="E72:E76" si="18">B72-C72</f>
        <v>1.8000000000000002E-2</v>
      </c>
      <c r="F72" s="1">
        <f t="shared" ref="F72:F76" si="19">D72-B72</f>
        <v>2.8000000000000004E-2</v>
      </c>
    </row>
    <row r="73" spans="1:7" x14ac:dyDescent="0.2">
      <c r="A73" s="3">
        <v>2020</v>
      </c>
      <c r="B73" s="4">
        <v>5.0999999999999997E-2</v>
      </c>
      <c r="C73" s="7">
        <v>3.2000000000000001E-2</v>
      </c>
      <c r="D73" s="7">
        <v>8.1000000000000003E-2</v>
      </c>
      <c r="E73" s="8">
        <f t="shared" si="18"/>
        <v>1.8999999999999996E-2</v>
      </c>
      <c r="F73" s="1">
        <f t="shared" si="19"/>
        <v>3.0000000000000006E-2</v>
      </c>
    </row>
    <row r="74" spans="1:7" x14ac:dyDescent="0.2">
      <c r="A74" s="3">
        <v>2021</v>
      </c>
      <c r="B74" s="4">
        <v>6.6000000000000003E-2</v>
      </c>
      <c r="C74" s="7">
        <v>4.8000000000000001E-2</v>
      </c>
      <c r="D74" s="7">
        <v>0.09</v>
      </c>
      <c r="E74" s="8">
        <f t="shared" si="18"/>
        <v>1.8000000000000002E-2</v>
      </c>
      <c r="F74" s="1">
        <f t="shared" si="19"/>
        <v>2.3999999999999994E-2</v>
      </c>
    </row>
    <row r="75" spans="1:7" x14ac:dyDescent="0.2">
      <c r="A75" s="3">
        <v>2022</v>
      </c>
      <c r="B75" s="12">
        <v>7.2999999999999995E-2</v>
      </c>
      <c r="C75" s="7">
        <v>5.2000000000000005E-2</v>
      </c>
      <c r="D75" s="7">
        <v>0.10199999999999999</v>
      </c>
      <c r="E75" s="8">
        <f t="shared" si="18"/>
        <v>2.0999999999999991E-2</v>
      </c>
      <c r="F75" s="1">
        <f t="shared" si="19"/>
        <v>2.8999999999999998E-2</v>
      </c>
    </row>
    <row r="76" spans="1:7" x14ac:dyDescent="0.2">
      <c r="A76" s="3">
        <v>2023</v>
      </c>
      <c r="B76" s="12">
        <v>7.8E-2</v>
      </c>
      <c r="C76" s="7">
        <v>5.5E-2</v>
      </c>
      <c r="D76" s="7">
        <v>0.10800000000000001</v>
      </c>
      <c r="E76" s="3">
        <f t="shared" si="18"/>
        <v>2.3E-2</v>
      </c>
      <c r="F76" s="1">
        <f t="shared" si="19"/>
        <v>3.0000000000000013E-2</v>
      </c>
    </row>
    <row r="77" spans="1:7" x14ac:dyDescent="0.2">
      <c r="A77" s="3">
        <v>2024</v>
      </c>
    </row>
    <row r="78" spans="1:7" x14ac:dyDescent="0.2">
      <c r="A78" s="3">
        <v>2025</v>
      </c>
    </row>
    <row r="79" spans="1:7" x14ac:dyDescent="0.2">
      <c r="A79" s="3">
        <v>2026</v>
      </c>
    </row>
    <row r="80" spans="1:7" x14ac:dyDescent="0.2">
      <c r="A80" s="3">
        <v>2027</v>
      </c>
    </row>
    <row r="81" spans="1:5" x14ac:dyDescent="0.2">
      <c r="A81" s="3">
        <v>2028</v>
      </c>
    </row>
    <row r="82" spans="1:5" x14ac:dyDescent="0.2">
      <c r="A82" s="3">
        <v>2029</v>
      </c>
    </row>
    <row r="83" spans="1:5" x14ac:dyDescent="0.2">
      <c r="A83" s="3">
        <v>2030</v>
      </c>
    </row>
    <row r="84" spans="1:5" x14ac:dyDescent="0.2">
      <c r="A84" s="3"/>
    </row>
    <row r="86" spans="1:5" ht="25.5" x14ac:dyDescent="0.2">
      <c r="A86" s="3"/>
      <c r="B86" s="3" t="s">
        <v>10</v>
      </c>
      <c r="C86" s="3" t="s">
        <v>1</v>
      </c>
      <c r="D86" s="5" t="s">
        <v>9</v>
      </c>
      <c r="E86" s="3" t="s">
        <v>2</v>
      </c>
    </row>
    <row r="87" spans="1:5" x14ac:dyDescent="0.2">
      <c r="A87" s="3">
        <v>2011</v>
      </c>
      <c r="B87" s="10">
        <f>B2</f>
        <v>0</v>
      </c>
      <c r="C87" s="11">
        <f>B21</f>
        <v>0</v>
      </c>
      <c r="D87" s="10">
        <f>B43</f>
        <v>0</v>
      </c>
      <c r="E87" s="10">
        <f t="shared" ref="E87:E96" si="20">B64</f>
        <v>0</v>
      </c>
    </row>
    <row r="88" spans="1:5" x14ac:dyDescent="0.2">
      <c r="A88" s="3">
        <v>2012</v>
      </c>
      <c r="B88" s="10">
        <f>B3</f>
        <v>0</v>
      </c>
      <c r="C88" s="11">
        <f>B22</f>
        <v>0</v>
      </c>
      <c r="D88" s="10">
        <f>B44</f>
        <v>0</v>
      </c>
      <c r="E88" s="10">
        <f t="shared" si="20"/>
        <v>0</v>
      </c>
    </row>
    <row r="89" spans="1:5" x14ac:dyDescent="0.2">
      <c r="A89" s="3">
        <v>2013</v>
      </c>
      <c r="B89" s="10">
        <f>B4</f>
        <v>0</v>
      </c>
      <c r="C89" s="11">
        <f>B23</f>
        <v>0</v>
      </c>
      <c r="D89" s="10">
        <f>B45</f>
        <v>0</v>
      </c>
      <c r="E89" s="10">
        <f t="shared" si="20"/>
        <v>0</v>
      </c>
    </row>
    <row r="90" spans="1:5" x14ac:dyDescent="0.2">
      <c r="A90" s="3">
        <v>2014</v>
      </c>
      <c r="B90" s="10">
        <f>B5</f>
        <v>0</v>
      </c>
      <c r="C90" s="11">
        <f>B24</f>
        <v>0</v>
      </c>
      <c r="D90" s="10">
        <f>B46</f>
        <v>0</v>
      </c>
      <c r="E90" s="10">
        <f t="shared" si="20"/>
        <v>0</v>
      </c>
    </row>
    <row r="91" spans="1:5" x14ac:dyDescent="0.2">
      <c r="A91" s="3">
        <v>2015</v>
      </c>
      <c r="B91" s="10">
        <f>B6</f>
        <v>0</v>
      </c>
      <c r="C91" s="11">
        <f>B25</f>
        <v>0</v>
      </c>
      <c r="D91" s="10">
        <f>B47</f>
        <v>0</v>
      </c>
      <c r="E91" s="10">
        <f t="shared" si="20"/>
        <v>0</v>
      </c>
    </row>
    <row r="92" spans="1:5" x14ac:dyDescent="0.2">
      <c r="A92" s="3">
        <v>2016</v>
      </c>
      <c r="B92" s="10">
        <f>B7</f>
        <v>4.7E-2</v>
      </c>
      <c r="C92" s="11">
        <f>B26</f>
        <v>4.7E-2</v>
      </c>
      <c r="D92" s="10">
        <f>B48</f>
        <v>5.6000000000000001E-2</v>
      </c>
      <c r="E92" s="10">
        <f t="shared" si="20"/>
        <v>6.0999999999999999E-2</v>
      </c>
    </row>
    <row r="93" spans="1:5" x14ac:dyDescent="0.2">
      <c r="A93" s="3">
        <v>2017</v>
      </c>
      <c r="B93" s="10">
        <f>B8</f>
        <v>4.5999999999999999E-2</v>
      </c>
      <c r="C93" s="11">
        <f>B27</f>
        <v>4.7E-2</v>
      </c>
      <c r="D93" s="10">
        <f>B49</f>
        <v>4.4999999999999998E-2</v>
      </c>
      <c r="E93" s="10">
        <f t="shared" si="20"/>
        <v>0.04</v>
      </c>
    </row>
    <row r="94" spans="1:5" x14ac:dyDescent="0.2">
      <c r="A94" s="3">
        <v>2018</v>
      </c>
      <c r="B94" s="10">
        <f>B9</f>
        <v>0</v>
      </c>
      <c r="C94" s="11">
        <f>B28</f>
        <v>5.1999999999999998E-2</v>
      </c>
      <c r="D94" s="10">
        <f>B50</f>
        <v>6.7000000000000004E-2</v>
      </c>
      <c r="E94" s="10">
        <f t="shared" si="20"/>
        <v>6.9000000000000006E-2</v>
      </c>
    </row>
    <row r="95" spans="1:5" x14ac:dyDescent="0.2">
      <c r="A95" s="3">
        <v>2019</v>
      </c>
      <c r="B95" s="10">
        <f>B10</f>
        <v>0</v>
      </c>
      <c r="C95" s="11">
        <f>B29</f>
        <v>3.5999999999999997E-2</v>
      </c>
      <c r="D95" s="10">
        <f>B51</f>
        <v>5.3999999999999999E-2</v>
      </c>
      <c r="E95" s="10">
        <f t="shared" si="20"/>
        <v>5.3999999999999999E-2</v>
      </c>
    </row>
    <row r="96" spans="1:5" x14ac:dyDescent="0.2">
      <c r="A96" s="3">
        <v>2020</v>
      </c>
      <c r="B96" s="10">
        <f>B11</f>
        <v>0</v>
      </c>
      <c r="C96" s="11">
        <f>B30</f>
        <v>4.7E-2</v>
      </c>
      <c r="D96" s="10">
        <f>B52</f>
        <v>4.8000000000000001E-2</v>
      </c>
      <c r="E96" s="10">
        <f t="shared" si="20"/>
        <v>5.0999999999999997E-2</v>
      </c>
    </row>
    <row r="97" spans="1:5" x14ac:dyDescent="0.2">
      <c r="A97" s="3">
        <v>2021</v>
      </c>
      <c r="B97" s="10">
        <f>B12</f>
        <v>6.7000000000000004E-2</v>
      </c>
      <c r="C97" s="11">
        <f>B31</f>
        <v>5.8999999999999997E-2</v>
      </c>
      <c r="D97" s="10">
        <f>B53</f>
        <v>5.3999999999999999E-2</v>
      </c>
      <c r="E97" s="10">
        <f>B74</f>
        <v>6.6000000000000003E-2</v>
      </c>
    </row>
    <row r="98" spans="1:5" x14ac:dyDescent="0.2">
      <c r="A98" s="3">
        <v>2022</v>
      </c>
      <c r="B98" s="10">
        <f>B13</f>
        <v>7.5999999999999998E-2</v>
      </c>
      <c r="C98" s="11">
        <f>B32</f>
        <v>7.0999999999999994E-2</v>
      </c>
      <c r="D98" s="10">
        <f>B54</f>
        <v>7.1999999999999995E-2</v>
      </c>
      <c r="E98" s="10">
        <f>B75</f>
        <v>7.2999999999999995E-2</v>
      </c>
    </row>
    <row r="99" spans="1:5" x14ac:dyDescent="0.2">
      <c r="A99" s="3">
        <v>2023</v>
      </c>
      <c r="B99" s="10">
        <f>B14</f>
        <v>7.6999999999999999E-2</v>
      </c>
      <c r="C99" s="11">
        <f>B33</f>
        <v>7.9000000000000001E-2</v>
      </c>
      <c r="D99" s="10">
        <f>B55</f>
        <v>7.2999999999999995E-2</v>
      </c>
      <c r="E99" s="10">
        <f>B76</f>
        <v>7.8E-2</v>
      </c>
    </row>
    <row r="100" spans="1:5" x14ac:dyDescent="0.2">
      <c r="A100" s="3"/>
    </row>
    <row r="101" spans="1:5" x14ac:dyDescent="0.2">
      <c r="A101" s="3"/>
    </row>
    <row r="104" spans="1:5" x14ac:dyDescent="0.2">
      <c r="A104" s="3" t="s">
        <v>15</v>
      </c>
    </row>
    <row r="105" spans="1:5" x14ac:dyDescent="0.2">
      <c r="A105" s="18" t="s">
        <v>16</v>
      </c>
    </row>
    <row r="106" spans="1:5" x14ac:dyDescent="0.2">
      <c r="A106" s="3"/>
    </row>
  </sheetData>
  <hyperlinks>
    <hyperlink ref="A105" r:id="rId1" xr:uid="{4E6C82F3-E832-4375-A946-C9F2BD7CDC19}"/>
  </hyperlinks>
  <pageMargins left="0.75" right="0.75" top="1" bottom="1" header="0.5" footer="0.5"/>
  <pageSetup orientation="portrait" verticalDpi="300" r:id="rId2"/>
  <headerFooter alignWithMargins="0">
    <oddHeader>&amp;A</oddHeader>
    <oddFooter>Page 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Smoking</vt:lpstr>
      <vt:lpstr>Current_Smoking_2012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Chantel Bottoms</dc:creator>
  <cp:lastModifiedBy>Carlos Soto</cp:lastModifiedBy>
  <dcterms:created xsi:type="dcterms:W3CDTF">2013-10-22T14:21:22Z</dcterms:created>
  <dcterms:modified xsi:type="dcterms:W3CDTF">2025-11-18T21:47:36Z</dcterms:modified>
</cp:coreProperties>
</file>